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44" i="1" l="1"/>
  <c r="Q44" i="1"/>
  <c r="P44" i="1"/>
  <c r="O44" i="1"/>
  <c r="N44" i="1"/>
  <c r="H44" i="1"/>
  <c r="G44" i="1"/>
  <c r="F44" i="1"/>
  <c r="E44" i="1"/>
  <c r="D44" i="1"/>
  <c r="R40" i="1"/>
  <c r="Q40" i="1"/>
  <c r="P40" i="1"/>
  <c r="O40" i="1"/>
  <c r="N40" i="1"/>
  <c r="M40" i="1"/>
  <c r="H40" i="1"/>
  <c r="G40" i="1"/>
  <c r="F40" i="1"/>
  <c r="E40" i="1"/>
  <c r="D40" i="1"/>
  <c r="C40" i="1"/>
  <c r="R31" i="1"/>
  <c r="Q31" i="1"/>
  <c r="P31" i="1"/>
  <c r="O31" i="1"/>
  <c r="N31" i="1"/>
  <c r="H31" i="1"/>
  <c r="G31" i="1"/>
  <c r="F31" i="1"/>
  <c r="E31" i="1"/>
  <c r="D31" i="1"/>
  <c r="R26" i="1"/>
  <c r="Q26" i="1"/>
  <c r="P26" i="1"/>
  <c r="O26" i="1"/>
  <c r="N26" i="1"/>
  <c r="M26" i="1"/>
  <c r="H26" i="1"/>
  <c r="G26" i="1"/>
  <c r="F26" i="1"/>
  <c r="E26" i="1"/>
  <c r="D26" i="1"/>
  <c r="C26" i="1"/>
  <c r="R16" i="1"/>
  <c r="Q16" i="1"/>
  <c r="P16" i="1"/>
  <c r="O16" i="1"/>
  <c r="N16" i="1"/>
  <c r="H16" i="1"/>
  <c r="H45" i="1" s="1"/>
  <c r="G16" i="1"/>
  <c r="F16" i="1"/>
  <c r="F45" i="1" s="1"/>
  <c r="E16" i="1"/>
  <c r="D16" i="1"/>
  <c r="D45" i="1" s="1"/>
  <c r="R12" i="1"/>
  <c r="R45" i="1" s="1"/>
  <c r="Q12" i="1"/>
  <c r="Q45" i="1" s="1"/>
  <c r="P12" i="1"/>
  <c r="P45" i="1" s="1"/>
  <c r="O12" i="1"/>
  <c r="O45" i="1" s="1"/>
  <c r="N12" i="1"/>
  <c r="N45" i="1" s="1"/>
  <c r="M12" i="1"/>
  <c r="H12" i="1"/>
  <c r="G12" i="1"/>
  <c r="G45" i="1" s="1"/>
  <c r="F12" i="1"/>
  <c r="E12" i="1"/>
  <c r="E45" i="1" s="1"/>
  <c r="D12" i="1"/>
  <c r="C12" i="1"/>
</calcChain>
</file>

<file path=xl/sharedStrings.xml><?xml version="1.0" encoding="utf-8"?>
<sst xmlns="http://schemas.openxmlformats.org/spreadsheetml/2006/main" count="136" uniqueCount="67">
  <si>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</si>
  <si>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</si>
  <si>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</si>
  <si>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</si>
  <si>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 (г)</t>
  </si>
  <si>
    <t>Пищевые вещества(г)</t>
  </si>
  <si>
    <t>Энергитическая ценность(ккал)</t>
  </si>
  <si>
    <t>Витамин С (мг)</t>
  </si>
  <si>
    <t>№ ре-цептуры</t>
  </si>
  <si>
    <t>Выход блюда(г)</t>
  </si>
  <si>
    <t>Б</t>
  </si>
  <si>
    <t>Ж</t>
  </si>
  <si>
    <t>У</t>
  </si>
  <si>
    <t>День 5</t>
  </si>
  <si>
    <t>Завтрак</t>
  </si>
  <si>
    <t>Каша молочная пшеничная жидкая</t>
  </si>
  <si>
    <t>108/2008</t>
  </si>
  <si>
    <t xml:space="preserve">Бутерброд с маслом и сыром </t>
  </si>
  <si>
    <t>97/2013</t>
  </si>
  <si>
    <t>хлеб пшен.(обог.микроэл)или зернов</t>
  </si>
  <si>
    <t>108/2013</t>
  </si>
  <si>
    <t>Чай с молоком</t>
  </si>
  <si>
    <t>495/2013</t>
  </si>
  <si>
    <t>Всего в Завтрак</t>
  </si>
  <si>
    <t>2 Завтрак</t>
  </si>
  <si>
    <t>Соки овощные, фруктовые и ягодные</t>
  </si>
  <si>
    <t>537/2013</t>
  </si>
  <si>
    <t>Сок вырабат.пром.натуральный</t>
  </si>
  <si>
    <t xml:space="preserve">Вафли </t>
  </si>
  <si>
    <t>607/2013</t>
  </si>
  <si>
    <t>Всего во 2 завтрак</t>
  </si>
  <si>
    <t>Обед</t>
  </si>
  <si>
    <t>Салат из свеклы с изюмом или черносливом</t>
  </si>
  <si>
    <t>52/2013</t>
  </si>
  <si>
    <t>Суп-лапша домашняя</t>
  </si>
  <si>
    <t>56/2008</t>
  </si>
  <si>
    <t>Плов из отварной говядины</t>
  </si>
  <si>
    <t>370/2013</t>
  </si>
  <si>
    <t>Кисель из конц.  плод.или яг.</t>
  </si>
  <si>
    <t>-</t>
  </si>
  <si>
    <t>274/2013</t>
  </si>
  <si>
    <t>хлеб ржано-пшеничный(обог.микроэл)</t>
  </si>
  <si>
    <t>110/2013</t>
  </si>
  <si>
    <t>всего за обед</t>
  </si>
  <si>
    <t>Полдник</t>
  </si>
  <si>
    <t>Молоко кипяченое</t>
  </si>
  <si>
    <t>515/2013</t>
  </si>
  <si>
    <t>Пудинг творож. с пов. или сгущ мол</t>
  </si>
  <si>
    <t>319/2013</t>
  </si>
  <si>
    <t>Пудинг творож. с пов. и сгущ мол</t>
  </si>
  <si>
    <t>всего за полдник</t>
  </si>
  <si>
    <t>Ужин</t>
  </si>
  <si>
    <t>Котлета рубленная из птицы</t>
  </si>
  <si>
    <t>405/2013</t>
  </si>
  <si>
    <t>Рагу овощное</t>
  </si>
  <si>
    <t>64/2006 М</t>
  </si>
  <si>
    <t>Свежий огурец порционно</t>
  </si>
  <si>
    <t>106/2013</t>
  </si>
  <si>
    <t>Хлеб ржано-пшеничный(обог.микроэл)</t>
  </si>
  <si>
    <t>Чай с сахаром</t>
  </si>
  <si>
    <t>493/2013</t>
  </si>
  <si>
    <t>всего за ужин</t>
  </si>
  <si>
    <t>Поздний ужин</t>
  </si>
  <si>
    <t>Ряженка</t>
  </si>
  <si>
    <t>272/2008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</si>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</sst>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0" fontId="2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0" xfId="0" applyFont="1" applyFill="1" applyAlignment="1"/>
    <xf numFmtId="0" fontId="2" fillId="2" borderId="19" xfId="0" applyFont="1" applyFill="1" applyBorder="1" applyAlignment="1"/>
    <xf numFmtId="0" fontId="2" fillId="2" borderId="20" xfId="0" applyFont="1" applyFill="1" applyBorder="1" applyAlignment="1"/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/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>
      <alignment vertical="distributed"/>
    </xf>
    <xf numFmtId="0" fontId="1" fillId="2" borderId="26" xfId="0" applyFont="1" applyFill="1" applyBorder="1" applyAlignment="1">
      <alignment vertical="distributed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distributed"/>
    </xf>
    <xf numFmtId="0" fontId="1" fillId="2" borderId="5" xfId="0" applyFont="1" applyFill="1" applyBorder="1" applyAlignment="1">
      <alignment vertical="distributed"/>
    </xf>
    <xf numFmtId="0" fontId="2" fillId="2" borderId="28" xfId="0" applyFont="1" applyFill="1" applyBorder="1" applyAlignment="1"/>
    <xf numFmtId="0" fontId="2" fillId="2" borderId="29" xfId="0" applyFont="1" applyFill="1" applyBorder="1" applyAlignment="1"/>
    <xf numFmtId="0" fontId="2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2" fillId="2" borderId="31" xfId="0" applyFont="1" applyFill="1" applyBorder="1" applyAlignment="1"/>
    <xf numFmtId="0" fontId="2" fillId="2" borderId="32" xfId="0" applyFont="1" applyFill="1" applyBorder="1" applyAlignment="1"/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2" fontId="1" fillId="2" borderId="34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vertical="distributed"/>
    </xf>
    <xf numFmtId="0" fontId="1" fillId="2" borderId="14" xfId="0" applyFont="1" applyFill="1" applyBorder="1" applyAlignment="1">
      <alignment vertical="distributed"/>
    </xf>
    <xf numFmtId="0" fontId="2" fillId="2" borderId="31" xfId="0" applyFont="1" applyFill="1" applyBorder="1" applyAlignment="1"/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/>
    </xf>
    <xf numFmtId="0" fontId="2" fillId="2" borderId="28" xfId="0" applyFont="1" applyFill="1" applyBorder="1" applyAlignment="1"/>
    <xf numFmtId="0" fontId="2" fillId="2" borderId="29" xfId="0" applyFont="1" applyFill="1" applyBorder="1" applyAlignment="1"/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2" borderId="2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vertical="distributed"/>
    </xf>
    <xf numFmtId="0" fontId="1" fillId="2" borderId="38" xfId="0" applyFont="1" applyFill="1" applyBorder="1" applyAlignment="1">
      <alignment vertical="distributed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distributed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2" borderId="7" xfId="0" applyFont="1" applyFill="1" applyBorder="1" applyAlignment="1"/>
    <xf numFmtId="0" fontId="0" fillId="2" borderId="8" xfId="0" applyFill="1" applyBorder="1" applyAlignment="1"/>
    <xf numFmtId="0" fontId="0" fillId="2" borderId="14" xfId="0" applyFill="1" applyBorder="1" applyAlignment="1"/>
    <xf numFmtId="0" fontId="2" fillId="2" borderId="41" xfId="0" applyFont="1" applyFill="1" applyBorder="1" applyAlignment="1"/>
    <xf numFmtId="0" fontId="2" fillId="2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42" xfId="0" applyFont="1" applyBorder="1" applyAlignment="1"/>
    <xf numFmtId="0" fontId="1" fillId="2" borderId="0" xfId="0" applyFont="1" applyFill="1" applyBorder="1" applyAlignment="1"/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" xfId="0" applyFont="1" applyFill="1" applyBorder="1" applyAlignment="1">
      <alignment vertical="distributed"/>
    </xf>
    <xf numFmtId="0" fontId="1" fillId="2" borderId="2" xfId="0" applyFont="1" applyFill="1" applyBorder="1" applyAlignment="1">
      <alignment vertical="distributed"/>
    </xf>
    <xf numFmtId="0" fontId="2" fillId="2" borderId="43" xfId="0" applyFont="1" applyFill="1" applyBorder="1" applyAlignment="1"/>
    <xf numFmtId="2" fontId="2" fillId="2" borderId="19" xfId="0" applyNumberFormat="1" applyFont="1" applyFill="1" applyBorder="1" applyAlignment="1"/>
    <xf numFmtId="2" fontId="2" fillId="2" borderId="20" xfId="0" applyNumberFormat="1" applyFont="1" applyFill="1" applyBorder="1" applyAlignment="1"/>
    <xf numFmtId="2" fontId="2" fillId="2" borderId="44" xfId="0" applyNumberFormat="1" applyFont="1" applyFill="1" applyBorder="1" applyAlignment="1"/>
    <xf numFmtId="2" fontId="2" fillId="2" borderId="32" xfId="0" applyNumberFormat="1" applyFont="1" applyFill="1" applyBorder="1" applyAlignment="1">
      <alignment horizontal="center"/>
    </xf>
    <xf numFmtId="2" fontId="1" fillId="2" borderId="33" xfId="0" applyNumberFormat="1" applyFont="1" applyFill="1" applyBorder="1" applyAlignment="1">
      <alignment horizontal="center"/>
    </xf>
    <xf numFmtId="2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46" workbookViewId="0">
      <selection sqref="A1:S45"/>
    </sheetView>
  </sheetViews>
  <sheetFormatPr defaultRowHeight="15" x14ac:dyDescent="0.25"/>
  <sheetData>
    <row r="1" spans="1:19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3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.75" thickBot="1" x14ac:dyDescent="0.3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25">
      <c r="A3" s="4" t="s">
        <v>3</v>
      </c>
      <c r="B3" s="5"/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  <c r="I3" s="7" t="s">
        <v>8</v>
      </c>
      <c r="J3" s="1"/>
      <c r="K3" s="4" t="s">
        <v>3</v>
      </c>
      <c r="L3" s="5"/>
      <c r="M3" s="5" t="s">
        <v>9</v>
      </c>
      <c r="N3" s="6" t="s">
        <v>5</v>
      </c>
      <c r="O3" s="6"/>
      <c r="P3" s="6"/>
      <c r="Q3" s="5" t="s">
        <v>6</v>
      </c>
      <c r="R3" s="5" t="s">
        <v>7</v>
      </c>
      <c r="S3" s="7" t="s">
        <v>8</v>
      </c>
    </row>
    <row r="4" spans="1:19" x14ac:dyDescent="0.25">
      <c r="A4" s="8"/>
      <c r="B4" s="9"/>
      <c r="C4" s="9"/>
      <c r="D4" s="10" t="s">
        <v>10</v>
      </c>
      <c r="E4" s="10" t="s">
        <v>11</v>
      </c>
      <c r="F4" s="10" t="s">
        <v>12</v>
      </c>
      <c r="G4" s="9"/>
      <c r="H4" s="9"/>
      <c r="I4" s="11"/>
      <c r="J4" s="1"/>
      <c r="K4" s="8"/>
      <c r="L4" s="9"/>
      <c r="M4" s="9"/>
      <c r="N4" s="10" t="s">
        <v>10</v>
      </c>
      <c r="O4" s="10" t="s">
        <v>11</v>
      </c>
      <c r="P4" s="10" t="s">
        <v>12</v>
      </c>
      <c r="Q4" s="9"/>
      <c r="R4" s="9"/>
      <c r="S4" s="11"/>
    </row>
    <row r="5" spans="1:19" ht="15.75" thickBot="1" x14ac:dyDescent="0.3">
      <c r="A5" s="12" t="s">
        <v>13</v>
      </c>
      <c r="B5" s="13"/>
      <c r="C5" s="13"/>
      <c r="D5" s="13"/>
      <c r="E5" s="13"/>
      <c r="F5" s="13"/>
      <c r="G5" s="13"/>
      <c r="H5" s="13"/>
      <c r="I5" s="14"/>
      <c r="J5" s="1"/>
      <c r="K5" s="15" t="s">
        <v>13</v>
      </c>
      <c r="L5" s="16"/>
      <c r="M5" s="16"/>
      <c r="N5" s="16"/>
      <c r="O5" s="16"/>
      <c r="P5" s="16"/>
      <c r="Q5" s="16"/>
      <c r="R5" s="16"/>
      <c r="S5" s="17"/>
    </row>
    <row r="6" spans="1:19" ht="15.75" thickBot="1" x14ac:dyDescent="0.3">
      <c r="A6" s="18" t="s">
        <v>14</v>
      </c>
      <c r="B6" s="19"/>
      <c r="C6" s="20"/>
      <c r="D6" s="20"/>
      <c r="E6" s="20"/>
      <c r="F6" s="20"/>
      <c r="G6" s="20"/>
      <c r="H6" s="20"/>
      <c r="I6" s="21"/>
      <c r="J6" s="3"/>
      <c r="K6" s="18" t="s">
        <v>14</v>
      </c>
      <c r="L6" s="19"/>
      <c r="M6" s="20"/>
      <c r="N6" s="20"/>
      <c r="O6" s="20"/>
      <c r="P6" s="20"/>
      <c r="Q6" s="20"/>
      <c r="R6" s="20"/>
      <c r="S6" s="21"/>
    </row>
    <row r="7" spans="1:19" x14ac:dyDescent="0.25">
      <c r="A7" s="22" t="s">
        <v>15</v>
      </c>
      <c r="B7" s="23"/>
      <c r="C7" s="24">
        <v>220</v>
      </c>
      <c r="D7" s="25">
        <v>8.14</v>
      </c>
      <c r="E7" s="25">
        <v>8.2279999999999998</v>
      </c>
      <c r="F7" s="25">
        <v>40.15</v>
      </c>
      <c r="G7" s="25">
        <v>267.3</v>
      </c>
      <c r="H7" s="25">
        <v>1.474</v>
      </c>
      <c r="I7" s="26" t="s">
        <v>16</v>
      </c>
      <c r="J7" s="1"/>
      <c r="K7" s="22" t="s">
        <v>15</v>
      </c>
      <c r="L7" s="23"/>
      <c r="M7" s="24">
        <v>250</v>
      </c>
      <c r="N7" s="25">
        <v>9.25</v>
      </c>
      <c r="O7" s="25">
        <v>9.35</v>
      </c>
      <c r="P7" s="25">
        <v>45.62</v>
      </c>
      <c r="Q7" s="25">
        <v>303.75</v>
      </c>
      <c r="R7" s="25">
        <v>1.675</v>
      </c>
      <c r="S7" s="26" t="s">
        <v>16</v>
      </c>
    </row>
    <row r="8" spans="1:19" x14ac:dyDescent="0.25">
      <c r="A8" s="27" t="s">
        <v>17</v>
      </c>
      <c r="B8" s="28"/>
      <c r="C8" s="29">
        <v>46</v>
      </c>
      <c r="D8" s="30">
        <v>6.61</v>
      </c>
      <c r="E8" s="30">
        <v>10.7</v>
      </c>
      <c r="F8" s="30">
        <v>9.77</v>
      </c>
      <c r="G8" s="30">
        <v>152.6</v>
      </c>
      <c r="H8" s="30">
        <v>0.95</v>
      </c>
      <c r="I8" s="31" t="s">
        <v>18</v>
      </c>
      <c r="J8" s="1"/>
      <c r="K8" s="27" t="s">
        <v>17</v>
      </c>
      <c r="L8" s="28"/>
      <c r="M8" s="29">
        <v>67</v>
      </c>
      <c r="N8" s="30">
        <v>9.57</v>
      </c>
      <c r="O8" s="30">
        <v>15.5</v>
      </c>
      <c r="P8" s="30">
        <v>14.16</v>
      </c>
      <c r="Q8" s="30">
        <v>235.45</v>
      </c>
      <c r="R8" s="30">
        <v>0.19</v>
      </c>
      <c r="S8" s="31" t="s">
        <v>18</v>
      </c>
    </row>
    <row r="9" spans="1:19" x14ac:dyDescent="0.25">
      <c r="A9" s="27"/>
      <c r="B9" s="28"/>
      <c r="C9" s="29"/>
      <c r="D9" s="32"/>
      <c r="E9" s="32"/>
      <c r="F9" s="32"/>
      <c r="G9" s="32"/>
      <c r="H9" s="32"/>
      <c r="I9" s="31"/>
      <c r="J9" s="1"/>
      <c r="K9" s="27"/>
      <c r="L9" s="28"/>
      <c r="M9" s="29"/>
      <c r="N9" s="32"/>
      <c r="O9" s="32"/>
      <c r="P9" s="32"/>
      <c r="Q9" s="32"/>
      <c r="R9" s="32"/>
      <c r="S9" s="31"/>
    </row>
    <row r="10" spans="1:19" x14ac:dyDescent="0.25">
      <c r="A10" s="27" t="s">
        <v>19</v>
      </c>
      <c r="B10" s="28"/>
      <c r="C10" s="29">
        <v>34</v>
      </c>
      <c r="D10" s="33">
        <v>2.59</v>
      </c>
      <c r="E10" s="33">
        <v>0.2</v>
      </c>
      <c r="F10" s="33">
        <v>16.8</v>
      </c>
      <c r="G10" s="33">
        <v>80.069999999999993</v>
      </c>
      <c r="H10" s="32">
        <v>0</v>
      </c>
      <c r="I10" s="31" t="s">
        <v>20</v>
      </c>
      <c r="J10" s="3"/>
      <c r="K10" s="27" t="s">
        <v>19</v>
      </c>
      <c r="L10" s="28"/>
      <c r="M10" s="29">
        <v>33</v>
      </c>
      <c r="N10" s="33">
        <v>2.5099999999999998</v>
      </c>
      <c r="O10" s="33">
        <v>0.19</v>
      </c>
      <c r="P10" s="33">
        <v>16.350000000000001</v>
      </c>
      <c r="Q10" s="33">
        <v>77.94</v>
      </c>
      <c r="R10" s="32">
        <v>0</v>
      </c>
      <c r="S10" s="31" t="s">
        <v>20</v>
      </c>
    </row>
    <row r="11" spans="1:19" ht="15.75" thickBot="1" x14ac:dyDescent="0.3">
      <c r="A11" s="34" t="s">
        <v>21</v>
      </c>
      <c r="B11" s="35"/>
      <c r="C11" s="36">
        <v>200</v>
      </c>
      <c r="D11" s="37">
        <v>1.5</v>
      </c>
      <c r="E11" s="37">
        <v>1.3</v>
      </c>
      <c r="F11" s="37">
        <v>15.9</v>
      </c>
      <c r="G11" s="37">
        <v>81</v>
      </c>
      <c r="H11" s="37">
        <v>1.3</v>
      </c>
      <c r="I11" s="38" t="s">
        <v>22</v>
      </c>
      <c r="J11" s="3"/>
      <c r="K11" s="34" t="s">
        <v>21</v>
      </c>
      <c r="L11" s="35"/>
      <c r="M11" s="36">
        <v>200</v>
      </c>
      <c r="N11" s="37">
        <v>1.5</v>
      </c>
      <c r="O11" s="37">
        <v>1.3</v>
      </c>
      <c r="P11" s="37">
        <v>15.9</v>
      </c>
      <c r="Q11" s="37">
        <v>81</v>
      </c>
      <c r="R11" s="37">
        <v>1.3</v>
      </c>
      <c r="S11" s="38" t="s">
        <v>22</v>
      </c>
    </row>
    <row r="12" spans="1:19" ht="15.75" thickBot="1" x14ac:dyDescent="0.3">
      <c r="A12" s="39" t="s">
        <v>23</v>
      </c>
      <c r="B12" s="40"/>
      <c r="C12" s="41">
        <f t="shared" ref="C12:H12" si="0">SUM(C7:C11)</f>
        <v>500</v>
      </c>
      <c r="D12" s="41">
        <f t="shared" si="0"/>
        <v>18.84</v>
      </c>
      <c r="E12" s="41">
        <f t="shared" si="0"/>
        <v>20.427999999999997</v>
      </c>
      <c r="F12" s="41">
        <f t="shared" si="0"/>
        <v>82.62</v>
      </c>
      <c r="G12" s="41">
        <f t="shared" si="0"/>
        <v>580.97</v>
      </c>
      <c r="H12" s="41">
        <f t="shared" si="0"/>
        <v>3.7240000000000002</v>
      </c>
      <c r="I12" s="42"/>
      <c r="J12" s="43"/>
      <c r="K12" s="39" t="s">
        <v>23</v>
      </c>
      <c r="L12" s="40"/>
      <c r="M12" s="41">
        <f t="shared" ref="M12:R12" si="1">SUM(M7:M11)</f>
        <v>550</v>
      </c>
      <c r="N12" s="41">
        <f t="shared" si="1"/>
        <v>22.83</v>
      </c>
      <c r="O12" s="41">
        <f t="shared" si="1"/>
        <v>26.340000000000003</v>
      </c>
      <c r="P12" s="41">
        <f t="shared" si="1"/>
        <v>92.03</v>
      </c>
      <c r="Q12" s="41">
        <f t="shared" si="1"/>
        <v>698.1400000000001</v>
      </c>
      <c r="R12" s="41">
        <f t="shared" si="1"/>
        <v>3.165</v>
      </c>
      <c r="S12" s="42"/>
    </row>
    <row r="13" spans="1:19" ht="15.75" thickBot="1" x14ac:dyDescent="0.3">
      <c r="A13" s="44" t="s">
        <v>24</v>
      </c>
      <c r="B13" s="45"/>
      <c r="C13" s="46"/>
      <c r="D13" s="46"/>
      <c r="E13" s="46"/>
      <c r="F13" s="46"/>
      <c r="G13" s="46"/>
      <c r="H13" s="46"/>
      <c r="I13" s="47"/>
      <c r="J13" s="3"/>
      <c r="K13" s="48" t="s">
        <v>24</v>
      </c>
      <c r="L13" s="49"/>
      <c r="M13" s="50"/>
      <c r="N13" s="50"/>
      <c r="O13" s="50"/>
      <c r="P13" s="50"/>
      <c r="Q13" s="50"/>
      <c r="R13" s="50"/>
      <c r="S13" s="51"/>
    </row>
    <row r="14" spans="1:19" x14ac:dyDescent="0.25">
      <c r="A14" s="52" t="s">
        <v>25</v>
      </c>
      <c r="B14" s="53"/>
      <c r="C14" s="54">
        <v>200</v>
      </c>
      <c r="D14" s="54">
        <v>0.99</v>
      </c>
      <c r="E14" s="54">
        <v>0.19</v>
      </c>
      <c r="F14" s="54">
        <v>20.61</v>
      </c>
      <c r="G14" s="54">
        <v>91.77</v>
      </c>
      <c r="H14" s="54">
        <v>3.99</v>
      </c>
      <c r="I14" s="55" t="s">
        <v>26</v>
      </c>
      <c r="J14" s="3"/>
      <c r="K14" s="52" t="s">
        <v>27</v>
      </c>
      <c r="L14" s="53"/>
      <c r="M14" s="54">
        <v>200</v>
      </c>
      <c r="N14" s="54">
        <v>0.99</v>
      </c>
      <c r="O14" s="54">
        <v>0.19</v>
      </c>
      <c r="P14" s="54">
        <v>20.61</v>
      </c>
      <c r="Q14" s="54">
        <v>91.77</v>
      </c>
      <c r="R14" s="54">
        <v>3.99</v>
      </c>
      <c r="S14" s="55" t="s">
        <v>26</v>
      </c>
    </row>
    <row r="15" spans="1:19" ht="15.75" thickBot="1" x14ac:dyDescent="0.3">
      <c r="A15" s="56" t="s">
        <v>28</v>
      </c>
      <c r="B15" s="57"/>
      <c r="C15" s="29">
        <v>15</v>
      </c>
      <c r="D15" s="29">
        <v>0.42</v>
      </c>
      <c r="E15" s="29">
        <v>0.49</v>
      </c>
      <c r="F15" s="29">
        <v>11.6</v>
      </c>
      <c r="G15" s="29">
        <v>52.5</v>
      </c>
      <c r="H15" s="29">
        <v>0</v>
      </c>
      <c r="I15" s="31" t="s">
        <v>29</v>
      </c>
      <c r="J15" s="1"/>
      <c r="K15" s="56" t="s">
        <v>28</v>
      </c>
      <c r="L15" s="57"/>
      <c r="M15" s="29">
        <v>20</v>
      </c>
      <c r="N15" s="29">
        <v>0.56000000000000005</v>
      </c>
      <c r="O15" s="29">
        <v>0.66</v>
      </c>
      <c r="P15" s="29">
        <v>15.46</v>
      </c>
      <c r="Q15" s="29">
        <v>70</v>
      </c>
      <c r="R15" s="29">
        <v>0</v>
      </c>
      <c r="S15" s="31" t="s">
        <v>29</v>
      </c>
    </row>
    <row r="16" spans="1:19" ht="15.75" thickBot="1" x14ac:dyDescent="0.3">
      <c r="A16" s="58" t="s">
        <v>30</v>
      </c>
      <c r="B16" s="59"/>
      <c r="C16" s="59"/>
      <c r="D16" s="60">
        <f>SUM(D14:D15)</f>
        <v>1.41</v>
      </c>
      <c r="E16" s="60">
        <f>SUM(E14:E15)</f>
        <v>0.67999999999999994</v>
      </c>
      <c r="F16" s="60">
        <f>SUM(F14:F15)</f>
        <v>32.21</v>
      </c>
      <c r="G16" s="60">
        <f>SUM(G14:G15)</f>
        <v>144.26999999999998</v>
      </c>
      <c r="H16" s="60">
        <f>SUM(H14:H15)</f>
        <v>3.99</v>
      </c>
      <c r="I16" s="61"/>
      <c r="J16" s="1"/>
      <c r="K16" s="58" t="s">
        <v>30</v>
      </c>
      <c r="L16" s="59"/>
      <c r="M16" s="59"/>
      <c r="N16" s="60">
        <f>SUM(N14:N15)</f>
        <v>1.55</v>
      </c>
      <c r="O16" s="60">
        <f>SUM(O14:O15)</f>
        <v>0.85000000000000009</v>
      </c>
      <c r="P16" s="60">
        <f>SUM(P14:P15)</f>
        <v>36.07</v>
      </c>
      <c r="Q16" s="60">
        <f>SUM(Q14:Q15)</f>
        <v>161.76999999999998</v>
      </c>
      <c r="R16" s="60">
        <f>SUM(R14:R15)</f>
        <v>3.99</v>
      </c>
      <c r="S16" s="61"/>
    </row>
    <row r="17" spans="1:19" ht="15.75" thickBot="1" x14ac:dyDescent="0.3">
      <c r="A17" s="62" t="s">
        <v>31</v>
      </c>
      <c r="B17" s="63"/>
      <c r="C17" s="64"/>
      <c r="D17" s="64"/>
      <c r="E17" s="64"/>
      <c r="F17" s="64"/>
      <c r="G17" s="64"/>
      <c r="H17" s="64"/>
      <c r="I17" s="65"/>
      <c r="J17" s="3"/>
      <c r="K17" s="62" t="s">
        <v>31</v>
      </c>
      <c r="L17" s="63"/>
      <c r="M17" s="64"/>
      <c r="N17" s="64"/>
      <c r="O17" s="64"/>
      <c r="P17" s="64"/>
      <c r="Q17" s="64"/>
      <c r="R17" s="64"/>
      <c r="S17" s="65"/>
    </row>
    <row r="18" spans="1:19" x14ac:dyDescent="0.25">
      <c r="A18" s="27" t="s">
        <v>32</v>
      </c>
      <c r="B18" s="28"/>
      <c r="C18" s="29">
        <v>80</v>
      </c>
      <c r="D18" s="32">
        <v>1.2</v>
      </c>
      <c r="E18" s="32">
        <v>5.2</v>
      </c>
      <c r="F18" s="32">
        <v>11.84</v>
      </c>
      <c r="G18" s="32">
        <v>99.2</v>
      </c>
      <c r="H18" s="32">
        <v>4.32</v>
      </c>
      <c r="I18" s="31" t="s">
        <v>33</v>
      </c>
      <c r="J18" s="1"/>
      <c r="K18" s="27" t="s">
        <v>32</v>
      </c>
      <c r="L18" s="28"/>
      <c r="M18" s="29">
        <v>100</v>
      </c>
      <c r="N18" s="32">
        <v>1.5</v>
      </c>
      <c r="O18" s="32">
        <v>6.5</v>
      </c>
      <c r="P18" s="32">
        <v>14.8</v>
      </c>
      <c r="Q18" s="32">
        <v>124</v>
      </c>
      <c r="R18" s="32">
        <v>5.4</v>
      </c>
      <c r="S18" s="31" t="s">
        <v>33</v>
      </c>
    </row>
    <row r="19" spans="1:19" x14ac:dyDescent="0.25">
      <c r="A19" s="27" t="s">
        <v>34</v>
      </c>
      <c r="B19" s="28"/>
      <c r="C19" s="29">
        <v>200</v>
      </c>
      <c r="D19" s="33">
        <v>1.96</v>
      </c>
      <c r="E19" s="66">
        <v>3.91</v>
      </c>
      <c r="F19" s="66">
        <v>11.12</v>
      </c>
      <c r="G19" s="66">
        <v>87.5</v>
      </c>
      <c r="H19" s="32">
        <v>0.95</v>
      </c>
      <c r="I19" s="31" t="s">
        <v>35</v>
      </c>
      <c r="J19" s="3"/>
      <c r="K19" s="27" t="s">
        <v>34</v>
      </c>
      <c r="L19" s="28"/>
      <c r="M19" s="29">
        <v>250</v>
      </c>
      <c r="N19" s="33">
        <v>2.4500000000000002</v>
      </c>
      <c r="O19" s="66">
        <v>4.8</v>
      </c>
      <c r="P19" s="66">
        <v>13.9</v>
      </c>
      <c r="Q19" s="66">
        <v>109.4</v>
      </c>
      <c r="R19" s="32">
        <v>3.2</v>
      </c>
      <c r="S19" s="31" t="s">
        <v>35</v>
      </c>
    </row>
    <row r="20" spans="1:19" x14ac:dyDescent="0.25">
      <c r="A20" s="27"/>
      <c r="B20" s="28"/>
      <c r="C20" s="29"/>
      <c r="D20" s="32"/>
      <c r="E20" s="32"/>
      <c r="F20" s="32"/>
      <c r="G20" s="32"/>
      <c r="H20" s="32"/>
      <c r="I20" s="31"/>
      <c r="J20" s="3"/>
      <c r="K20" s="27"/>
      <c r="L20" s="28"/>
      <c r="M20" s="29"/>
      <c r="N20" s="32"/>
      <c r="O20" s="32"/>
      <c r="P20" s="32"/>
      <c r="Q20" s="32"/>
      <c r="R20" s="32"/>
      <c r="S20" s="31"/>
    </row>
    <row r="21" spans="1:19" x14ac:dyDescent="0.25">
      <c r="A21" s="27" t="s">
        <v>36</v>
      </c>
      <c r="B21" s="28"/>
      <c r="C21" s="29">
        <v>240</v>
      </c>
      <c r="D21" s="32">
        <v>18.14</v>
      </c>
      <c r="E21" s="32">
        <v>17.856000000000002</v>
      </c>
      <c r="F21" s="32">
        <v>47.231999999999999</v>
      </c>
      <c r="G21" s="32">
        <v>422.4</v>
      </c>
      <c r="H21" s="32">
        <v>0.38400000000000001</v>
      </c>
      <c r="I21" s="31" t="s">
        <v>37</v>
      </c>
      <c r="J21" s="1"/>
      <c r="K21" s="27" t="s">
        <v>36</v>
      </c>
      <c r="L21" s="28"/>
      <c r="M21" s="29">
        <v>280</v>
      </c>
      <c r="N21" s="32">
        <v>21.19</v>
      </c>
      <c r="O21" s="32">
        <v>20.85</v>
      </c>
      <c r="P21" s="32">
        <v>55.17</v>
      </c>
      <c r="Q21" s="32">
        <v>493.45</v>
      </c>
      <c r="R21" s="32">
        <v>0.44</v>
      </c>
      <c r="S21" s="31" t="s">
        <v>37</v>
      </c>
    </row>
    <row r="22" spans="1:19" x14ac:dyDescent="0.25">
      <c r="A22" s="67" t="s">
        <v>38</v>
      </c>
      <c r="B22" s="68"/>
      <c r="C22" s="29">
        <v>200</v>
      </c>
      <c r="D22" s="32">
        <v>1.4</v>
      </c>
      <c r="E22" s="32" t="s">
        <v>39</v>
      </c>
      <c r="F22" s="32">
        <v>29</v>
      </c>
      <c r="G22" s="32">
        <v>122</v>
      </c>
      <c r="H22" s="32">
        <v>0</v>
      </c>
      <c r="I22" s="31" t="s">
        <v>40</v>
      </c>
      <c r="J22" s="1"/>
      <c r="K22" s="67" t="s">
        <v>38</v>
      </c>
      <c r="L22" s="68"/>
      <c r="M22" s="29">
        <v>200</v>
      </c>
      <c r="N22" s="32">
        <v>1.4</v>
      </c>
      <c r="O22" s="32" t="s">
        <v>39</v>
      </c>
      <c r="P22" s="32">
        <v>29</v>
      </c>
      <c r="Q22" s="32">
        <v>122</v>
      </c>
      <c r="R22" s="32">
        <v>0</v>
      </c>
      <c r="S22" s="31" t="s">
        <v>40</v>
      </c>
    </row>
    <row r="23" spans="1:19" x14ac:dyDescent="0.25">
      <c r="A23" s="67" t="s">
        <v>19</v>
      </c>
      <c r="B23" s="68"/>
      <c r="C23" s="29">
        <v>82</v>
      </c>
      <c r="D23" s="33">
        <v>6.23</v>
      </c>
      <c r="E23" s="33">
        <v>0.49</v>
      </c>
      <c r="F23" s="33">
        <v>40.51</v>
      </c>
      <c r="G23" s="33">
        <v>193.03</v>
      </c>
      <c r="H23" s="32">
        <v>0</v>
      </c>
      <c r="I23" s="31" t="s">
        <v>20</v>
      </c>
      <c r="J23" s="1"/>
      <c r="K23" s="67" t="s">
        <v>19</v>
      </c>
      <c r="L23" s="68"/>
      <c r="M23" s="29">
        <v>120</v>
      </c>
      <c r="N23" s="69">
        <v>9.1199999999999992</v>
      </c>
      <c r="O23" s="69">
        <v>0.72</v>
      </c>
      <c r="P23" s="69">
        <v>59.28</v>
      </c>
      <c r="Q23" s="69">
        <v>282.48</v>
      </c>
      <c r="R23" s="32">
        <v>0</v>
      </c>
      <c r="S23" s="31" t="s">
        <v>20</v>
      </c>
    </row>
    <row r="24" spans="1:19" x14ac:dyDescent="0.25">
      <c r="A24" s="67" t="s">
        <v>41</v>
      </c>
      <c r="B24" s="68"/>
      <c r="C24" s="29">
        <v>40</v>
      </c>
      <c r="D24" s="32">
        <v>2.2000000000000002</v>
      </c>
      <c r="E24" s="32">
        <v>0.4</v>
      </c>
      <c r="F24" s="32">
        <v>11</v>
      </c>
      <c r="G24" s="32">
        <v>57.4</v>
      </c>
      <c r="H24" s="32">
        <v>0</v>
      </c>
      <c r="I24" s="31" t="s">
        <v>42</v>
      </c>
      <c r="J24" s="1"/>
      <c r="K24" s="67" t="s">
        <v>41</v>
      </c>
      <c r="L24" s="68"/>
      <c r="M24" s="29">
        <v>70</v>
      </c>
      <c r="N24" s="29">
        <v>3.85</v>
      </c>
      <c r="O24" s="29">
        <v>0.7</v>
      </c>
      <c r="P24" s="29">
        <v>19.25</v>
      </c>
      <c r="Q24" s="29">
        <v>100.45</v>
      </c>
      <c r="R24" s="32"/>
      <c r="S24" s="31" t="s">
        <v>42</v>
      </c>
    </row>
    <row r="25" spans="1:19" ht="15.75" thickBot="1" x14ac:dyDescent="0.3">
      <c r="A25" s="70"/>
      <c r="B25" s="71"/>
      <c r="C25" s="72"/>
      <c r="D25" s="73"/>
      <c r="E25" s="73"/>
      <c r="F25" s="73"/>
      <c r="G25" s="73"/>
      <c r="H25" s="73"/>
      <c r="I25" s="74"/>
      <c r="J25" s="1"/>
      <c r="K25" s="75"/>
      <c r="L25" s="76"/>
      <c r="M25" s="36"/>
      <c r="N25" s="37"/>
      <c r="O25" s="37"/>
      <c r="P25" s="37"/>
      <c r="Q25" s="37"/>
      <c r="R25" s="37"/>
      <c r="S25" s="38"/>
    </row>
    <row r="26" spans="1:19" ht="15.75" thickBot="1" x14ac:dyDescent="0.3">
      <c r="A26" s="77" t="s">
        <v>43</v>
      </c>
      <c r="B26" s="78"/>
      <c r="C26" s="79">
        <f t="shared" ref="C26:H26" si="2">SUM(C18:C25)</f>
        <v>842</v>
      </c>
      <c r="D26" s="79">
        <f t="shared" si="2"/>
        <v>31.13</v>
      </c>
      <c r="E26" s="79">
        <f t="shared" si="2"/>
        <v>27.855999999999998</v>
      </c>
      <c r="F26" s="79">
        <f t="shared" si="2"/>
        <v>150.702</v>
      </c>
      <c r="G26" s="79">
        <f t="shared" si="2"/>
        <v>981.52999999999986</v>
      </c>
      <c r="H26" s="79">
        <f t="shared" si="2"/>
        <v>5.6540000000000008</v>
      </c>
      <c r="I26" s="65"/>
      <c r="J26" s="43"/>
      <c r="K26" s="80" t="s">
        <v>43</v>
      </c>
      <c r="L26" s="81"/>
      <c r="M26" s="60">
        <f t="shared" ref="M26:R26" si="3">SUM(M18:M25)</f>
        <v>1020</v>
      </c>
      <c r="N26" s="60">
        <f t="shared" si="3"/>
        <v>39.51</v>
      </c>
      <c r="O26" s="60">
        <f t="shared" si="3"/>
        <v>33.570000000000007</v>
      </c>
      <c r="P26" s="60">
        <f t="shared" si="3"/>
        <v>191.4</v>
      </c>
      <c r="Q26" s="60">
        <f t="shared" si="3"/>
        <v>1231.78</v>
      </c>
      <c r="R26" s="60">
        <f t="shared" si="3"/>
        <v>9.0400000000000009</v>
      </c>
      <c r="S26" s="61"/>
    </row>
    <row r="27" spans="1:19" ht="15.75" thickBot="1" x14ac:dyDescent="0.3">
      <c r="A27" s="48" t="s">
        <v>44</v>
      </c>
      <c r="B27" s="49"/>
      <c r="C27" s="50"/>
      <c r="D27" s="50"/>
      <c r="E27" s="50"/>
      <c r="F27" s="50"/>
      <c r="G27" s="50"/>
      <c r="H27" s="50"/>
      <c r="I27" s="51"/>
      <c r="J27" s="3"/>
      <c r="K27" s="44" t="s">
        <v>44</v>
      </c>
      <c r="L27" s="45"/>
      <c r="M27" s="46"/>
      <c r="N27" s="46"/>
      <c r="O27" s="46"/>
      <c r="P27" s="46"/>
      <c r="Q27" s="46"/>
      <c r="R27" s="46"/>
      <c r="S27" s="47"/>
    </row>
    <row r="28" spans="1:19" x14ac:dyDescent="0.25">
      <c r="A28" s="82" t="s">
        <v>45</v>
      </c>
      <c r="B28" s="83"/>
      <c r="C28" s="29">
        <v>180</v>
      </c>
      <c r="D28" s="32">
        <v>5.22</v>
      </c>
      <c r="E28" s="32">
        <v>4.5</v>
      </c>
      <c r="F28" s="32">
        <v>8.64</v>
      </c>
      <c r="G28" s="32">
        <v>95.49</v>
      </c>
      <c r="H28" s="32">
        <v>2.34</v>
      </c>
      <c r="I28" s="31" t="s">
        <v>46</v>
      </c>
      <c r="J28" s="1"/>
      <c r="K28" s="82" t="s">
        <v>45</v>
      </c>
      <c r="L28" s="83"/>
      <c r="M28" s="54">
        <v>200</v>
      </c>
      <c r="N28" s="84">
        <v>5.8</v>
      </c>
      <c r="O28" s="84">
        <v>5</v>
      </c>
      <c r="P28" s="84">
        <v>9.6</v>
      </c>
      <c r="Q28" s="84">
        <v>106</v>
      </c>
      <c r="R28" s="84">
        <v>2.6</v>
      </c>
      <c r="S28" s="31" t="s">
        <v>46</v>
      </c>
    </row>
    <row r="29" spans="1:19" ht="15.75" thickBot="1" x14ac:dyDescent="0.3">
      <c r="A29" s="34" t="s">
        <v>47</v>
      </c>
      <c r="B29" s="35"/>
      <c r="C29" s="85">
        <v>220</v>
      </c>
      <c r="D29" s="37">
        <v>27.6</v>
      </c>
      <c r="E29" s="37">
        <v>26.26</v>
      </c>
      <c r="F29" s="37">
        <v>42.26</v>
      </c>
      <c r="G29" s="37">
        <v>516</v>
      </c>
      <c r="H29" s="37">
        <v>0.4</v>
      </c>
      <c r="I29" s="86" t="s">
        <v>48</v>
      </c>
      <c r="J29" s="1"/>
      <c r="K29" s="34" t="s">
        <v>49</v>
      </c>
      <c r="L29" s="35"/>
      <c r="M29" s="85">
        <v>250</v>
      </c>
      <c r="N29" s="37">
        <v>31.05</v>
      </c>
      <c r="O29" s="37">
        <v>29.54</v>
      </c>
      <c r="P29" s="37">
        <v>47.54</v>
      </c>
      <c r="Q29" s="37">
        <v>580.5</v>
      </c>
      <c r="R29" s="37">
        <v>0.32</v>
      </c>
      <c r="S29" s="86" t="s">
        <v>48</v>
      </c>
    </row>
    <row r="30" spans="1:19" x14ac:dyDescent="0.25">
      <c r="A30" s="87"/>
      <c r="B30" s="88"/>
      <c r="C30" s="54"/>
      <c r="D30" s="54"/>
      <c r="E30" s="54"/>
      <c r="F30" s="54"/>
      <c r="G30" s="54"/>
      <c r="H30" s="54"/>
      <c r="I30" s="55"/>
      <c r="J30" s="1"/>
      <c r="K30" s="87"/>
      <c r="L30" s="88"/>
      <c r="M30" s="54"/>
      <c r="N30" s="54"/>
      <c r="O30" s="54"/>
      <c r="P30" s="54"/>
      <c r="Q30" s="54"/>
      <c r="R30" s="54"/>
      <c r="S30" s="55"/>
    </row>
    <row r="31" spans="1:19" ht="15.75" thickBot="1" x14ac:dyDescent="0.3">
      <c r="A31" s="89" t="s">
        <v>50</v>
      </c>
      <c r="B31" s="90"/>
      <c r="C31" s="91">
        <v>340</v>
      </c>
      <c r="D31" s="91">
        <f>SUM(D28:D30)</f>
        <v>32.82</v>
      </c>
      <c r="E31" s="91">
        <f>SUM(E28:E30)</f>
        <v>30.76</v>
      </c>
      <c r="F31" s="91">
        <f>SUM(F28:F30)</f>
        <v>50.9</v>
      </c>
      <c r="G31" s="91">
        <f>SUM(G28:G30)</f>
        <v>611.49</v>
      </c>
      <c r="H31" s="91">
        <f>SUM(H28:H30)</f>
        <v>2.7399999999999998</v>
      </c>
      <c r="I31" s="74"/>
      <c r="J31" s="43"/>
      <c r="K31" s="89" t="s">
        <v>50</v>
      </c>
      <c r="L31" s="90"/>
      <c r="M31" s="91">
        <v>380</v>
      </c>
      <c r="N31" s="91">
        <f>N28+N29+N30</f>
        <v>36.85</v>
      </c>
      <c r="O31" s="91">
        <f>O28+O29+O30</f>
        <v>34.54</v>
      </c>
      <c r="P31" s="91">
        <f>P28+P29+P30</f>
        <v>57.14</v>
      </c>
      <c r="Q31" s="91">
        <f>Q28+Q29+Q30</f>
        <v>686.5</v>
      </c>
      <c r="R31" s="91">
        <f>R28+R29+R30</f>
        <v>2.92</v>
      </c>
      <c r="S31" s="74"/>
    </row>
    <row r="32" spans="1:19" ht="15.75" thickBot="1" x14ac:dyDescent="0.3">
      <c r="A32" s="18" t="s">
        <v>51</v>
      </c>
      <c r="B32" s="19"/>
      <c r="C32" s="92"/>
      <c r="D32" s="92"/>
      <c r="E32" s="92"/>
      <c r="F32" s="92"/>
      <c r="G32" s="92"/>
      <c r="H32" s="92"/>
      <c r="I32" s="93"/>
      <c r="J32" s="3"/>
      <c r="K32" s="18" t="s">
        <v>51</v>
      </c>
      <c r="L32" s="19"/>
      <c r="M32" s="92"/>
      <c r="N32" s="92"/>
      <c r="O32" s="92"/>
      <c r="P32" s="92"/>
      <c r="Q32" s="92"/>
      <c r="R32" s="92"/>
      <c r="S32" s="93"/>
    </row>
    <row r="33" spans="1:19" x14ac:dyDescent="0.25">
      <c r="A33" s="94" t="s">
        <v>52</v>
      </c>
      <c r="B33" s="95"/>
      <c r="C33" s="24">
        <v>80</v>
      </c>
      <c r="D33" s="96">
        <v>13</v>
      </c>
      <c r="E33" s="96">
        <v>10.75</v>
      </c>
      <c r="F33" s="96">
        <v>13.56</v>
      </c>
      <c r="G33" s="96">
        <v>212.77</v>
      </c>
      <c r="H33" s="96">
        <v>3.61</v>
      </c>
      <c r="I33" s="97" t="s">
        <v>53</v>
      </c>
      <c r="J33" s="3"/>
      <c r="K33" s="94" t="s">
        <v>52</v>
      </c>
      <c r="L33" s="95"/>
      <c r="M33" s="24">
        <v>110</v>
      </c>
      <c r="N33" s="96">
        <v>17.82</v>
      </c>
      <c r="O33" s="96">
        <v>14.74</v>
      </c>
      <c r="P33" s="96">
        <v>18.59</v>
      </c>
      <c r="Q33" s="96">
        <v>291.5</v>
      </c>
      <c r="R33" s="96">
        <v>4.95</v>
      </c>
      <c r="S33" s="97" t="s">
        <v>53</v>
      </c>
    </row>
    <row r="34" spans="1:19" ht="15.75" thickBot="1" x14ac:dyDescent="0.3">
      <c r="A34" s="27" t="s">
        <v>54</v>
      </c>
      <c r="B34" s="28"/>
      <c r="C34" s="29">
        <v>180</v>
      </c>
      <c r="D34" s="32">
        <v>4.51</v>
      </c>
      <c r="E34" s="32">
        <v>6.12</v>
      </c>
      <c r="F34" s="32">
        <v>17.579999999999998</v>
      </c>
      <c r="G34" s="32">
        <v>146.63999999999999</v>
      </c>
      <c r="H34" s="32">
        <v>10.08</v>
      </c>
      <c r="I34" s="31" t="s">
        <v>55</v>
      </c>
      <c r="J34" s="1"/>
      <c r="K34" s="27" t="s">
        <v>54</v>
      </c>
      <c r="L34" s="28"/>
      <c r="M34" s="29">
        <v>200</v>
      </c>
      <c r="N34" s="32">
        <v>5</v>
      </c>
      <c r="O34" s="32">
        <v>6.78</v>
      </c>
      <c r="P34" s="32">
        <v>19.48</v>
      </c>
      <c r="Q34" s="32">
        <v>162.5</v>
      </c>
      <c r="R34" s="32">
        <v>11.17</v>
      </c>
      <c r="S34" s="31" t="s">
        <v>55</v>
      </c>
    </row>
    <row r="35" spans="1:19" x14ac:dyDescent="0.25">
      <c r="A35" s="22" t="s">
        <v>56</v>
      </c>
      <c r="B35" s="23"/>
      <c r="C35" s="24">
        <v>80</v>
      </c>
      <c r="D35" s="96">
        <v>0.48</v>
      </c>
      <c r="E35" s="96">
        <v>6.0000000000000001E-3</v>
      </c>
      <c r="F35" s="96">
        <v>1.5</v>
      </c>
      <c r="G35" s="96">
        <v>11.2</v>
      </c>
      <c r="H35" s="96">
        <v>6.01</v>
      </c>
      <c r="I35" s="26" t="s">
        <v>57</v>
      </c>
      <c r="J35" s="3"/>
      <c r="K35" s="22" t="s">
        <v>56</v>
      </c>
      <c r="L35" s="23"/>
      <c r="M35" s="24">
        <v>100</v>
      </c>
      <c r="N35" s="96">
        <v>0.8</v>
      </c>
      <c r="O35" s="96">
        <v>0.1</v>
      </c>
      <c r="P35" s="96">
        <v>2.5</v>
      </c>
      <c r="Q35" s="96">
        <v>14</v>
      </c>
      <c r="R35" s="96">
        <v>10</v>
      </c>
      <c r="S35" s="26" t="s">
        <v>57</v>
      </c>
    </row>
    <row r="36" spans="1:19" x14ac:dyDescent="0.25">
      <c r="A36" s="67" t="s">
        <v>58</v>
      </c>
      <c r="B36" s="68"/>
      <c r="C36" s="29">
        <v>40</v>
      </c>
      <c r="D36" s="32">
        <v>2.2000000000000002</v>
      </c>
      <c r="E36" s="32">
        <v>0.4</v>
      </c>
      <c r="F36" s="32">
        <v>11</v>
      </c>
      <c r="G36" s="32">
        <v>57.4</v>
      </c>
      <c r="H36" s="32">
        <v>0</v>
      </c>
      <c r="I36" s="31" t="s">
        <v>42</v>
      </c>
      <c r="J36" s="1"/>
      <c r="K36" s="67" t="s">
        <v>58</v>
      </c>
      <c r="L36" s="68"/>
      <c r="M36" s="29">
        <v>90</v>
      </c>
      <c r="N36" s="29">
        <v>4.95</v>
      </c>
      <c r="O36" s="29">
        <v>0.9</v>
      </c>
      <c r="P36" s="29">
        <v>24.75</v>
      </c>
      <c r="Q36" s="29">
        <v>129.15</v>
      </c>
      <c r="R36" s="32">
        <v>0</v>
      </c>
      <c r="S36" s="31" t="s">
        <v>42</v>
      </c>
    </row>
    <row r="37" spans="1:19" ht="15.75" thickBot="1" x14ac:dyDescent="0.3">
      <c r="A37" s="98" t="s">
        <v>59</v>
      </c>
      <c r="B37" s="99"/>
      <c r="C37" s="36">
        <v>200</v>
      </c>
      <c r="D37" s="37">
        <v>0.1</v>
      </c>
      <c r="E37" s="37">
        <v>0</v>
      </c>
      <c r="F37" s="37">
        <v>15</v>
      </c>
      <c r="G37" s="37">
        <v>60</v>
      </c>
      <c r="H37" s="37">
        <v>0</v>
      </c>
      <c r="I37" s="38" t="s">
        <v>60</v>
      </c>
      <c r="J37" s="1"/>
      <c r="K37" s="98" t="s">
        <v>59</v>
      </c>
      <c r="L37" s="99"/>
      <c r="M37" s="36">
        <v>200</v>
      </c>
      <c r="N37" s="37">
        <v>0.1</v>
      </c>
      <c r="O37" s="37">
        <v>0</v>
      </c>
      <c r="P37" s="37">
        <v>15</v>
      </c>
      <c r="Q37" s="37">
        <v>60</v>
      </c>
      <c r="R37" s="37">
        <v>0</v>
      </c>
      <c r="S37" s="38" t="s">
        <v>60</v>
      </c>
    </row>
    <row r="38" spans="1:19" x14ac:dyDescent="0.25">
      <c r="A38" s="100"/>
      <c r="B38" s="101"/>
      <c r="C38" s="54"/>
      <c r="D38" s="84"/>
      <c r="E38" s="84"/>
      <c r="F38" s="84"/>
      <c r="G38" s="84"/>
      <c r="H38" s="84"/>
      <c r="I38" s="55"/>
      <c r="J38" s="1"/>
      <c r="K38" s="100"/>
      <c r="L38" s="101"/>
      <c r="M38" s="54"/>
      <c r="N38" s="84"/>
      <c r="O38" s="84"/>
      <c r="P38" s="84"/>
      <c r="Q38" s="84"/>
      <c r="R38" s="84"/>
      <c r="S38" s="55"/>
    </row>
    <row r="39" spans="1:19" ht="15.75" thickBot="1" x14ac:dyDescent="0.3">
      <c r="A39" s="102"/>
      <c r="B39" s="103"/>
      <c r="C39" s="72"/>
      <c r="D39" s="73"/>
      <c r="E39" s="73"/>
      <c r="F39" s="73"/>
      <c r="G39" s="73"/>
      <c r="H39" s="73"/>
      <c r="I39" s="74"/>
      <c r="J39" s="1"/>
      <c r="K39" s="34"/>
      <c r="L39" s="104"/>
      <c r="M39" s="36"/>
      <c r="N39" s="36"/>
      <c r="O39" s="36"/>
      <c r="P39" s="36"/>
      <c r="Q39" s="36"/>
      <c r="R39" s="37"/>
      <c r="S39" s="38"/>
    </row>
    <row r="40" spans="1:19" ht="15.75" thickBot="1" x14ac:dyDescent="0.3">
      <c r="A40" s="77" t="s">
        <v>61</v>
      </c>
      <c r="B40" s="78"/>
      <c r="C40" s="79">
        <f t="shared" ref="C40:H40" si="4">SUM(C33:C39)</f>
        <v>580</v>
      </c>
      <c r="D40" s="79">
        <f t="shared" si="4"/>
        <v>20.29</v>
      </c>
      <c r="E40" s="79">
        <f t="shared" si="4"/>
        <v>17.276</v>
      </c>
      <c r="F40" s="79">
        <f t="shared" si="4"/>
        <v>58.64</v>
      </c>
      <c r="G40" s="79">
        <f t="shared" si="4"/>
        <v>488.00999999999993</v>
      </c>
      <c r="H40" s="79">
        <f t="shared" si="4"/>
        <v>19.7</v>
      </c>
      <c r="I40" s="65"/>
      <c r="J40" s="43"/>
      <c r="K40" s="77" t="s">
        <v>61</v>
      </c>
      <c r="L40" s="78"/>
      <c r="M40" s="79">
        <f>SUM(M33:M39)</f>
        <v>700</v>
      </c>
      <c r="N40" s="79">
        <f>N33+N34+N35+N36+N37+N38</f>
        <v>28.67</v>
      </c>
      <c r="O40" s="79">
        <f>O33+O34+O35+O36+O37+O38</f>
        <v>22.52</v>
      </c>
      <c r="P40" s="79">
        <f>P33+P34+P35+P36+P37+P38</f>
        <v>80.319999999999993</v>
      </c>
      <c r="Q40" s="79">
        <f>Q33+Q34+Q35+Q36+Q37+Q38</f>
        <v>657.15</v>
      </c>
      <c r="R40" s="79">
        <f>R33+R34+R35+R36+R37+R38</f>
        <v>26.12</v>
      </c>
      <c r="S40" s="65"/>
    </row>
    <row r="41" spans="1:19" ht="15.75" thickBot="1" x14ac:dyDescent="0.3">
      <c r="A41" s="105" t="s">
        <v>62</v>
      </c>
      <c r="B41" s="106"/>
      <c r="C41" s="107"/>
      <c r="D41" s="108"/>
      <c r="E41" s="108"/>
      <c r="F41" s="108"/>
      <c r="G41" s="108"/>
      <c r="H41" s="108"/>
      <c r="I41" s="109"/>
      <c r="J41" s="110"/>
      <c r="K41" s="111" t="s">
        <v>62</v>
      </c>
      <c r="L41" s="112"/>
      <c r="M41" s="113"/>
      <c r="N41" s="114"/>
      <c r="O41" s="114"/>
      <c r="P41" s="114"/>
      <c r="Q41" s="114"/>
      <c r="R41" s="114"/>
      <c r="S41" s="115"/>
    </row>
    <row r="42" spans="1:19" x14ac:dyDescent="0.25">
      <c r="A42" s="116" t="s">
        <v>63</v>
      </c>
      <c r="B42" s="117"/>
      <c r="C42" s="24">
        <v>185</v>
      </c>
      <c r="D42" s="25">
        <v>5.18</v>
      </c>
      <c r="E42" s="25">
        <v>5.9</v>
      </c>
      <c r="F42" s="25">
        <v>7.57</v>
      </c>
      <c r="G42" s="25">
        <v>92.5</v>
      </c>
      <c r="H42" s="25">
        <v>1.28</v>
      </c>
      <c r="I42" s="26" t="s">
        <v>64</v>
      </c>
      <c r="J42" s="1"/>
      <c r="K42" s="116" t="s">
        <v>63</v>
      </c>
      <c r="L42" s="117"/>
      <c r="M42" s="24">
        <v>200</v>
      </c>
      <c r="N42" s="25">
        <v>5.79</v>
      </c>
      <c r="O42" s="25">
        <v>4.99</v>
      </c>
      <c r="P42" s="25">
        <v>7.99</v>
      </c>
      <c r="Q42" s="25">
        <v>99.9</v>
      </c>
      <c r="R42" s="25">
        <v>1.39</v>
      </c>
      <c r="S42" s="26" t="s">
        <v>64</v>
      </c>
    </row>
    <row r="43" spans="1:19" ht="15.75" thickBot="1" x14ac:dyDescent="0.3">
      <c r="A43" s="75" t="s">
        <v>28</v>
      </c>
      <c r="B43" s="76"/>
      <c r="C43" s="36">
        <v>20</v>
      </c>
      <c r="D43" s="36">
        <v>0.56000000000000005</v>
      </c>
      <c r="E43" s="36">
        <v>0.66</v>
      </c>
      <c r="F43" s="36">
        <v>15.46</v>
      </c>
      <c r="G43" s="36">
        <v>70</v>
      </c>
      <c r="H43" s="36">
        <v>0</v>
      </c>
      <c r="I43" s="38" t="s">
        <v>29</v>
      </c>
      <c r="J43" s="1"/>
      <c r="K43" s="75" t="s">
        <v>28</v>
      </c>
      <c r="L43" s="76"/>
      <c r="M43" s="36">
        <v>20</v>
      </c>
      <c r="N43" s="36">
        <v>0.56000000000000005</v>
      </c>
      <c r="O43" s="36">
        <v>0.66</v>
      </c>
      <c r="P43" s="36">
        <v>15.46</v>
      </c>
      <c r="Q43" s="36">
        <v>70</v>
      </c>
      <c r="R43" s="36">
        <v>0</v>
      </c>
      <c r="S43" s="38" t="s">
        <v>29</v>
      </c>
    </row>
    <row r="44" spans="1:19" ht="15.75" thickBot="1" x14ac:dyDescent="0.3">
      <c r="A44" s="48" t="s">
        <v>65</v>
      </c>
      <c r="B44" s="49"/>
      <c r="C44" s="118"/>
      <c r="D44" s="41">
        <f>SUM(D42:D43)</f>
        <v>5.74</v>
      </c>
      <c r="E44" s="41">
        <f>SUM(E42:E43)</f>
        <v>6.5600000000000005</v>
      </c>
      <c r="F44" s="41">
        <f>SUM(F42:F43)</f>
        <v>23.03</v>
      </c>
      <c r="G44" s="41">
        <f>SUM(G42:G43)</f>
        <v>162.5</v>
      </c>
      <c r="H44" s="41">
        <f>SUM(H42:H43)</f>
        <v>1.28</v>
      </c>
      <c r="I44" s="42"/>
      <c r="J44" s="1"/>
      <c r="K44" s="48" t="s">
        <v>65</v>
      </c>
      <c r="L44" s="49"/>
      <c r="M44" s="118"/>
      <c r="N44" s="41">
        <f>SUM(N42:N43)</f>
        <v>6.35</v>
      </c>
      <c r="O44" s="41">
        <f>SUM(O42:O43)</f>
        <v>5.65</v>
      </c>
      <c r="P44" s="41">
        <f>SUM(P42:P43)</f>
        <v>23.450000000000003</v>
      </c>
      <c r="Q44" s="41">
        <f>SUM(Q42:Q43)</f>
        <v>169.9</v>
      </c>
      <c r="R44" s="41">
        <f>SUM(R42:R43)</f>
        <v>1.39</v>
      </c>
      <c r="S44" s="42"/>
    </row>
    <row r="45" spans="1:19" ht="15.75" thickBot="1" x14ac:dyDescent="0.3">
      <c r="A45" s="119" t="s">
        <v>66</v>
      </c>
      <c r="B45" s="120"/>
      <c r="C45" s="121"/>
      <c r="D45" s="122">
        <f>D12+D16+D26+D31+D40+D44</f>
        <v>110.22999999999998</v>
      </c>
      <c r="E45" s="122">
        <f>E12+E16+E26+E31+E40+E44</f>
        <v>103.56</v>
      </c>
      <c r="F45" s="122">
        <f>F12+F16+F26+F31+F40+F44</f>
        <v>398.10199999999998</v>
      </c>
      <c r="G45" s="122">
        <f>G12+G16+G26+G31+G40+G44</f>
        <v>2968.77</v>
      </c>
      <c r="H45" s="122">
        <f>H12+H16+H26+H31+H40+H44</f>
        <v>37.088000000000001</v>
      </c>
      <c r="I45" s="123"/>
      <c r="J45" s="124"/>
      <c r="K45" s="119" t="s">
        <v>66</v>
      </c>
      <c r="L45" s="120"/>
      <c r="M45" s="121"/>
      <c r="N45" s="122">
        <f>N12+N16+N26+N31+N40+N44</f>
        <v>135.76000000000002</v>
      </c>
      <c r="O45" s="122">
        <f>O12+O16+O26+O31+O40+O44</f>
        <v>123.47000000000001</v>
      </c>
      <c r="P45" s="122">
        <f>P12+P16+P26+P31+P40+P44</f>
        <v>480.40999999999997</v>
      </c>
      <c r="Q45" s="122">
        <f>Q12+Q16+Q26+Q31+Q40+Q44</f>
        <v>3605.2400000000002</v>
      </c>
      <c r="R45" s="122">
        <f>R12+R16+R26+R31+R40+R44</f>
        <v>46.625</v>
      </c>
      <c r="S45" s="123"/>
    </row>
  </sheetData>
  <mergeCells count="72">
    <mergeCell ref="A43:B43"/>
    <mergeCell ref="K43:L43"/>
    <mergeCell ref="A44:C44"/>
    <mergeCell ref="K44:M44"/>
    <mergeCell ref="A45:C45"/>
    <mergeCell ref="K45:M45"/>
    <mergeCell ref="A38:B38"/>
    <mergeCell ref="K38:L38"/>
    <mergeCell ref="A39:B39"/>
    <mergeCell ref="K39:L39"/>
    <mergeCell ref="A42:B42"/>
    <mergeCell ref="K42:L42"/>
    <mergeCell ref="A32:I32"/>
    <mergeCell ref="K32:S32"/>
    <mergeCell ref="A34:B34"/>
    <mergeCell ref="K34:L34"/>
    <mergeCell ref="A35:B35"/>
    <mergeCell ref="K35:L35"/>
    <mergeCell ref="A28:B28"/>
    <mergeCell ref="K28:L28"/>
    <mergeCell ref="A29:B29"/>
    <mergeCell ref="K29:L29"/>
    <mergeCell ref="A30:B30"/>
    <mergeCell ref="K30:L30"/>
    <mergeCell ref="A21:B21"/>
    <mergeCell ref="K21:L21"/>
    <mergeCell ref="A25:B25"/>
    <mergeCell ref="K25:L25"/>
    <mergeCell ref="A27:I27"/>
    <mergeCell ref="K27:S27"/>
    <mergeCell ref="A18:B18"/>
    <mergeCell ref="K18:L18"/>
    <mergeCell ref="A19:B19"/>
    <mergeCell ref="K19:L19"/>
    <mergeCell ref="A20:B20"/>
    <mergeCell ref="K20:L20"/>
    <mergeCell ref="A15:B15"/>
    <mergeCell ref="K15:L15"/>
    <mergeCell ref="A16:C16"/>
    <mergeCell ref="K16:M16"/>
    <mergeCell ref="A17:B17"/>
    <mergeCell ref="K17:L17"/>
    <mergeCell ref="A11:B11"/>
    <mergeCell ref="K11:L11"/>
    <mergeCell ref="A13:I13"/>
    <mergeCell ref="K13:S13"/>
    <mergeCell ref="A14:B14"/>
    <mergeCell ref="K14:L14"/>
    <mergeCell ref="A8:B8"/>
    <mergeCell ref="K8:L8"/>
    <mergeCell ref="A9:B9"/>
    <mergeCell ref="K9:L9"/>
    <mergeCell ref="A10:B10"/>
    <mergeCell ref="K10:L10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2024-03-13T14:38:20Z</dcterms:modified>
</cp:coreProperties>
</file>