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3519C02F-43BC-4A2D-9671-C640EBBB7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" l="1"/>
  <c r="R45" i="1"/>
  <c r="Q45" i="1"/>
  <c r="P45" i="1"/>
  <c r="O45" i="1"/>
  <c r="N45" i="1"/>
  <c r="H45" i="1"/>
  <c r="G45" i="1"/>
  <c r="F45" i="1"/>
  <c r="E45" i="1"/>
  <c r="D45" i="1"/>
  <c r="R41" i="1"/>
  <c r="Q41" i="1"/>
  <c r="P41" i="1"/>
  <c r="O41" i="1"/>
  <c r="N41" i="1"/>
  <c r="M41" i="1"/>
  <c r="H41" i="1"/>
  <c r="G41" i="1"/>
  <c r="F41" i="1"/>
  <c r="E41" i="1"/>
  <c r="D41" i="1"/>
  <c r="C41" i="1"/>
  <c r="R31" i="1"/>
  <c r="Q31" i="1"/>
  <c r="P31" i="1"/>
  <c r="O31" i="1"/>
  <c r="N31" i="1"/>
  <c r="M31" i="1"/>
  <c r="H31" i="1"/>
  <c r="G31" i="1"/>
  <c r="F31" i="1"/>
  <c r="E31" i="1"/>
  <c r="D31" i="1"/>
  <c r="C31" i="1"/>
  <c r="R26" i="1"/>
  <c r="Q26" i="1"/>
  <c r="P26" i="1"/>
  <c r="O26" i="1"/>
  <c r="N26" i="1"/>
  <c r="M26" i="1"/>
  <c r="H26" i="1"/>
  <c r="G26" i="1"/>
  <c r="F26" i="1"/>
  <c r="E26" i="1"/>
  <c r="D26" i="1"/>
  <c r="C26" i="1"/>
  <c r="R16" i="1"/>
  <c r="Q16" i="1"/>
  <c r="P16" i="1"/>
  <c r="O16" i="1"/>
  <c r="N16" i="1"/>
  <c r="H16" i="1"/>
  <c r="H46" i="1" s="1"/>
  <c r="G16" i="1"/>
  <c r="F16" i="1"/>
  <c r="E16" i="1"/>
  <c r="D16" i="1"/>
  <c r="D46" i="1" s="1"/>
  <c r="R12" i="1"/>
  <c r="R46" i="1" s="1"/>
  <c r="Q12" i="1"/>
  <c r="P12" i="1"/>
  <c r="P46" i="1" s="1"/>
  <c r="O12" i="1"/>
  <c r="O46" i="1" s="1"/>
  <c r="N12" i="1"/>
  <c r="N46" i="1" s="1"/>
  <c r="M12" i="1"/>
  <c r="H12" i="1"/>
  <c r="G12" i="1"/>
  <c r="G46" i="1" s="1"/>
  <c r="F12" i="1"/>
  <c r="F46" i="1" s="1"/>
  <c r="E12" i="1"/>
  <c r="E46" i="1" s="1"/>
  <c r="D12" i="1"/>
  <c r="C12" i="1"/>
</calcChain>
</file>

<file path=xl/sharedStrings.xml><?xml version="1.0" encoding="utf-8"?>
<sst xmlns="http://schemas.openxmlformats.org/spreadsheetml/2006/main" count="158" uniqueCount="76">
  <si>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</si>
  <si>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</si>
  <si>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</si>
  <si>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</si>
  <si>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 (г)</t>
  </si>
  <si>
    <t>Пищевые вещества(г)</t>
  </si>
  <si>
    <t>Энергитическая ценность(ккал)</t>
  </si>
  <si>
    <t>Витамин С (мг)</t>
  </si>
  <si>
    <t>№ ре-цептуры</t>
  </si>
  <si>
    <t>Б</t>
  </si>
  <si>
    <t>Ж</t>
  </si>
  <si>
    <t>У</t>
  </si>
  <si>
    <t>День 1</t>
  </si>
  <si>
    <t>Завтрак</t>
  </si>
  <si>
    <t>Запеканка из творога. с пов или сгущ мол.</t>
  </si>
  <si>
    <t>313/2013</t>
  </si>
  <si>
    <t>Бутерброд с маслом</t>
  </si>
  <si>
    <t>379/2008</t>
  </si>
  <si>
    <t>Хлеб пшен.(обог.микроэл)или зернов</t>
  </si>
  <si>
    <t>108/2013</t>
  </si>
  <si>
    <t>Йогурт в пром. упаковке</t>
  </si>
  <si>
    <t>Кофейный напиток с молоком</t>
  </si>
  <si>
    <t>501/2013</t>
  </si>
  <si>
    <t>Всего в Завтрак</t>
  </si>
  <si>
    <t>2 Завтрак</t>
  </si>
  <si>
    <t>Соки овощные, фруктовые и ягодные</t>
  </si>
  <si>
    <t>537/2013</t>
  </si>
  <si>
    <t>Сок вырабат.пром.натуральный</t>
  </si>
  <si>
    <t>Печенье</t>
  </si>
  <si>
    <t>609/2013</t>
  </si>
  <si>
    <t>Всего во 2 Завтрак</t>
  </si>
  <si>
    <t>Обед</t>
  </si>
  <si>
    <t>Салат из свеклы с чесноком</t>
  </si>
  <si>
    <t>59/2013</t>
  </si>
  <si>
    <t>Суп из овощей со сметаной</t>
  </si>
  <si>
    <t>36/2013</t>
  </si>
  <si>
    <t>Сметана</t>
  </si>
  <si>
    <t>Котлета из говядины с маслом</t>
  </si>
  <si>
    <t>381/2013</t>
  </si>
  <si>
    <t>Макароны отварные с маслом</t>
  </si>
  <si>
    <t>291/2013</t>
  </si>
  <si>
    <t>Компот из смеси сухофруктов</t>
  </si>
  <si>
    <t>508/2013</t>
  </si>
  <si>
    <t>компот из смеси сухофруктов</t>
  </si>
  <si>
    <t>Хлеб ржано-пшеничный(обог.микроэл)</t>
  </si>
  <si>
    <t>110/2013</t>
  </si>
  <si>
    <t>всего за обед</t>
  </si>
  <si>
    <t>Полдник</t>
  </si>
  <si>
    <t>Молоко кипяченое</t>
  </si>
  <si>
    <t>515/2013</t>
  </si>
  <si>
    <t>Крендель сахарный</t>
  </si>
  <si>
    <t>574/2013</t>
  </si>
  <si>
    <t>Груша</t>
  </si>
  <si>
    <t>112/2/2013</t>
  </si>
  <si>
    <t>всего за полдник</t>
  </si>
  <si>
    <t>Ужин</t>
  </si>
  <si>
    <t>Свежий огурец порционно</t>
  </si>
  <si>
    <t>106/2013</t>
  </si>
  <si>
    <t>Птица отварная</t>
  </si>
  <si>
    <t>404/2013</t>
  </si>
  <si>
    <t>Соус сметанный</t>
  </si>
  <si>
    <t>442/2013</t>
  </si>
  <si>
    <t>Сл гарнир: пюре картофельное</t>
  </si>
  <si>
    <t>429/2013</t>
  </si>
  <si>
    <t>Капуста тушеная</t>
  </si>
  <si>
    <t>423/2013</t>
  </si>
  <si>
    <t>Чай с лимоном</t>
  </si>
  <si>
    <t>494/обнов</t>
  </si>
  <si>
    <t>всего за ужин</t>
  </si>
  <si>
    <t>Поздний ужин</t>
  </si>
  <si>
    <t>Варенец</t>
  </si>
  <si>
    <t>272/2008</t>
  </si>
  <si>
    <t>Яйцо вареное</t>
  </si>
  <si>
    <t>300/2013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</si>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</sst>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2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distributed"/>
    </xf>
    <xf numFmtId="2" fontId="1" fillId="2" borderId="17" xfId="0" applyNumberFormat="1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distributed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1" xfId="0" applyFont="1" applyFill="1" applyBorder="1" applyAlignment="1">
      <alignment vertical="distributed"/>
    </xf>
    <xf numFmtId="0" fontId="1" fillId="2" borderId="22" xfId="0" applyFont="1" applyFill="1" applyBorder="1" applyAlignment="1">
      <alignment vertical="distributed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/>
    <xf numFmtId="0" fontId="0" fillId="2" borderId="17" xfId="0" applyFill="1" applyBorder="1"/>
    <xf numFmtId="0" fontId="0" fillId="2" borderId="5" xfId="0" applyFill="1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3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/>
    </xf>
    <xf numFmtId="0" fontId="1" fillId="2" borderId="24" xfId="0" applyFont="1" applyFill="1" applyBorder="1" applyAlignment="1">
      <alignment horizontal="center"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2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37" xfId="0" applyFont="1" applyFill="1" applyBorder="1" applyAlignment="1">
      <alignment vertical="distributed"/>
    </xf>
    <xf numFmtId="0" fontId="1" fillId="2" borderId="17" xfId="0" applyFont="1" applyFill="1" applyBorder="1" applyAlignment="1">
      <alignment vertical="distributed"/>
    </xf>
    <xf numFmtId="0" fontId="1" fillId="2" borderId="29" xfId="0" applyFont="1" applyFill="1" applyBorder="1"/>
    <xf numFmtId="0" fontId="1" fillId="0" borderId="17" xfId="0" applyFont="1" applyBorder="1"/>
    <xf numFmtId="2" fontId="1" fillId="2" borderId="5" xfId="0" applyNumberFormat="1" applyFont="1" applyFill="1" applyBorder="1" applyAlignment="1">
      <alignment horizontal="center" vertical="center" wrapText="1"/>
    </xf>
    <xf numFmtId="0" fontId="0" fillId="0" borderId="8" xfId="0" applyBorder="1"/>
    <xf numFmtId="2" fontId="1" fillId="0" borderId="38" xfId="0" applyNumberFormat="1" applyFont="1" applyBorder="1" applyAlignment="1">
      <alignment horizontal="center"/>
    </xf>
    <xf numFmtId="0" fontId="1" fillId="2" borderId="33" xfId="0" applyFont="1" applyFill="1" applyBorder="1"/>
    <xf numFmtId="0" fontId="0" fillId="0" borderId="24" xfId="0" applyBorder="1"/>
    <xf numFmtId="2" fontId="1" fillId="0" borderId="39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distributed"/>
    </xf>
    <xf numFmtId="0" fontId="1" fillId="2" borderId="2" xfId="0" applyFont="1" applyFill="1" applyBorder="1" applyAlignment="1">
      <alignment vertical="distributed"/>
    </xf>
    <xf numFmtId="0" fontId="1" fillId="0" borderId="2" xfId="0" applyFont="1" applyBorder="1" applyAlignment="1">
      <alignment horizontal="center" vertical="center" wrapText="1"/>
    </xf>
    <xf numFmtId="0" fontId="2" fillId="2" borderId="40" xfId="0" applyFont="1" applyFill="1" applyBorder="1"/>
    <xf numFmtId="0" fontId="2" fillId="2" borderId="41" xfId="0" applyFont="1" applyFill="1" applyBorder="1"/>
    <xf numFmtId="0" fontId="2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2" fontId="2" fillId="2" borderId="40" xfId="0" applyNumberFormat="1" applyFont="1" applyFill="1" applyBorder="1"/>
    <xf numFmtId="2" fontId="2" fillId="2" borderId="41" xfId="0" applyNumberFormat="1" applyFont="1" applyFill="1" applyBorder="1"/>
    <xf numFmtId="2" fontId="1" fillId="2" borderId="41" xfId="0" applyNumberFormat="1" applyFont="1" applyFill="1" applyBorder="1" applyAlignment="1">
      <alignment horizontal="center"/>
    </xf>
    <xf numFmtId="2" fontId="1" fillId="2" borderId="42" xfId="0" applyNumberFormat="1" applyFont="1" applyFill="1" applyBorder="1" applyAlignment="1">
      <alignment horizontal="center"/>
    </xf>
    <xf numFmtId="2" fontId="1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8" workbookViewId="0">
      <selection activeCell="N49" sqref="N49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4" t="s">
        <v>4</v>
      </c>
      <c r="D3" s="5" t="s">
        <v>5</v>
      </c>
      <c r="E3" s="5"/>
      <c r="F3" s="5"/>
      <c r="G3" s="4" t="s">
        <v>6</v>
      </c>
      <c r="H3" s="4" t="s">
        <v>7</v>
      </c>
      <c r="I3" s="6" t="s">
        <v>8</v>
      </c>
      <c r="J3" s="1"/>
      <c r="K3" s="3" t="s">
        <v>3</v>
      </c>
      <c r="L3" s="4"/>
      <c r="M3" s="4" t="s">
        <v>4</v>
      </c>
      <c r="N3" s="5" t="s">
        <v>5</v>
      </c>
      <c r="O3" s="5"/>
      <c r="P3" s="5"/>
      <c r="Q3" s="4" t="s">
        <v>6</v>
      </c>
      <c r="R3" s="4" t="s">
        <v>7</v>
      </c>
      <c r="S3" s="6" t="s">
        <v>8</v>
      </c>
    </row>
    <row r="4" spans="1:19" x14ac:dyDescent="0.3">
      <c r="A4" s="7"/>
      <c r="B4" s="8"/>
      <c r="C4" s="8"/>
      <c r="D4" s="9" t="s">
        <v>9</v>
      </c>
      <c r="E4" s="9" t="s">
        <v>10</v>
      </c>
      <c r="F4" s="9" t="s">
        <v>11</v>
      </c>
      <c r="G4" s="8"/>
      <c r="H4" s="8"/>
      <c r="I4" s="10"/>
      <c r="J4" s="1"/>
      <c r="K4" s="7"/>
      <c r="L4" s="8"/>
      <c r="M4" s="8"/>
      <c r="N4" s="9" t="s">
        <v>9</v>
      </c>
      <c r="O4" s="9" t="s">
        <v>10</v>
      </c>
      <c r="P4" s="9" t="s">
        <v>11</v>
      </c>
      <c r="Q4" s="8"/>
      <c r="R4" s="8"/>
      <c r="S4" s="10"/>
    </row>
    <row r="5" spans="1:19" ht="15" thickBot="1" x14ac:dyDescent="0.35">
      <c r="A5" s="11" t="s">
        <v>12</v>
      </c>
      <c r="B5" s="12"/>
      <c r="C5" s="12"/>
      <c r="D5" s="12"/>
      <c r="E5" s="12"/>
      <c r="F5" s="12"/>
      <c r="G5" s="12"/>
      <c r="H5" s="12"/>
      <c r="I5" s="13"/>
      <c r="J5" s="1"/>
      <c r="K5" s="11" t="s">
        <v>12</v>
      </c>
      <c r="L5" s="12"/>
      <c r="M5" s="12"/>
      <c r="N5" s="12"/>
      <c r="O5" s="12"/>
      <c r="P5" s="12"/>
      <c r="Q5" s="12"/>
      <c r="R5" s="12"/>
      <c r="S5" s="13"/>
    </row>
    <row r="6" spans="1:19" ht="15" thickBot="1" x14ac:dyDescent="0.35">
      <c r="A6" s="14" t="s">
        <v>13</v>
      </c>
      <c r="B6" s="15"/>
      <c r="C6" s="16"/>
      <c r="D6" s="16"/>
      <c r="E6" s="16"/>
      <c r="F6" s="16"/>
      <c r="G6" s="16"/>
      <c r="H6" s="16"/>
      <c r="I6" s="17"/>
      <c r="J6" s="1"/>
      <c r="K6" s="14" t="s">
        <v>13</v>
      </c>
      <c r="L6" s="15"/>
      <c r="M6" s="16"/>
      <c r="N6" s="16"/>
      <c r="O6" s="16"/>
      <c r="P6" s="16"/>
      <c r="Q6" s="16"/>
      <c r="R6" s="16"/>
      <c r="S6" s="17"/>
    </row>
    <row r="7" spans="1:19" x14ac:dyDescent="0.3">
      <c r="A7" s="18" t="s">
        <v>14</v>
      </c>
      <c r="B7" s="19"/>
      <c r="C7" s="20">
        <v>140</v>
      </c>
      <c r="D7" s="21">
        <v>9.75</v>
      </c>
      <c r="E7" s="21">
        <v>9.0299999999999994</v>
      </c>
      <c r="F7" s="21">
        <v>18.21</v>
      </c>
      <c r="G7" s="21">
        <v>199.47</v>
      </c>
      <c r="H7" s="21">
        <v>0</v>
      </c>
      <c r="I7" s="22" t="s">
        <v>15</v>
      </c>
      <c r="J7" s="1"/>
      <c r="K7" s="18" t="s">
        <v>14</v>
      </c>
      <c r="L7" s="19"/>
      <c r="M7" s="20">
        <v>160</v>
      </c>
      <c r="N7" s="21">
        <v>11.35</v>
      </c>
      <c r="O7" s="21">
        <v>10.51</v>
      </c>
      <c r="P7" s="21">
        <v>21.18</v>
      </c>
      <c r="Q7" s="21">
        <v>261.99</v>
      </c>
      <c r="R7" s="21">
        <v>0</v>
      </c>
      <c r="S7" s="22" t="s">
        <v>15</v>
      </c>
    </row>
    <row r="8" spans="1:19" x14ac:dyDescent="0.3">
      <c r="A8" s="23" t="s">
        <v>16</v>
      </c>
      <c r="B8" s="24"/>
      <c r="C8" s="25">
        <v>50</v>
      </c>
      <c r="D8" s="26">
        <v>2</v>
      </c>
      <c r="E8" s="26">
        <v>20.83</v>
      </c>
      <c r="F8" s="26">
        <v>12.5</v>
      </c>
      <c r="G8" s="26">
        <v>172.3</v>
      </c>
      <c r="H8" s="26">
        <v>0</v>
      </c>
      <c r="I8" s="27" t="s">
        <v>17</v>
      </c>
      <c r="J8" s="1"/>
      <c r="K8" s="28" t="s">
        <v>18</v>
      </c>
      <c r="L8" s="29"/>
      <c r="M8" s="25">
        <v>40</v>
      </c>
      <c r="N8" s="30">
        <v>3.04</v>
      </c>
      <c r="O8" s="30">
        <v>0.24</v>
      </c>
      <c r="P8" s="30">
        <v>19.760000000000002</v>
      </c>
      <c r="Q8" s="30">
        <v>94.16</v>
      </c>
      <c r="R8" s="26">
        <v>0</v>
      </c>
      <c r="S8" s="31" t="s">
        <v>19</v>
      </c>
    </row>
    <row r="9" spans="1:19" x14ac:dyDescent="0.3">
      <c r="A9" s="24" t="s">
        <v>20</v>
      </c>
      <c r="B9" s="24"/>
      <c r="C9" s="25">
        <v>100</v>
      </c>
      <c r="D9" s="32">
        <v>1.44</v>
      </c>
      <c r="E9" s="32">
        <v>2</v>
      </c>
      <c r="F9" s="32">
        <v>12.8</v>
      </c>
      <c r="G9" s="32">
        <v>111.2</v>
      </c>
      <c r="H9" s="32">
        <v>0.8</v>
      </c>
      <c r="I9" s="25"/>
      <c r="J9" s="1"/>
      <c r="K9" s="28" t="s">
        <v>16</v>
      </c>
      <c r="L9" s="29"/>
      <c r="M9" s="25">
        <v>50</v>
      </c>
      <c r="N9" s="26">
        <v>2</v>
      </c>
      <c r="O9" s="26">
        <v>20.83</v>
      </c>
      <c r="P9" s="26">
        <v>12.5</v>
      </c>
      <c r="Q9" s="26">
        <v>172.3</v>
      </c>
      <c r="R9" s="26">
        <v>0</v>
      </c>
      <c r="S9" s="27" t="s">
        <v>17</v>
      </c>
    </row>
    <row r="10" spans="1:19" x14ac:dyDescent="0.3">
      <c r="A10" s="28" t="s">
        <v>21</v>
      </c>
      <c r="B10" s="29"/>
      <c r="C10" s="25">
        <v>200</v>
      </c>
      <c r="D10" s="32">
        <v>2.79</v>
      </c>
      <c r="E10" s="32">
        <v>3.19</v>
      </c>
      <c r="F10" s="32">
        <v>19.71</v>
      </c>
      <c r="G10" s="32">
        <v>118</v>
      </c>
      <c r="H10" s="32">
        <v>1.3</v>
      </c>
      <c r="I10" s="33" t="s">
        <v>22</v>
      </c>
      <c r="J10" s="1"/>
      <c r="K10" s="24" t="s">
        <v>20</v>
      </c>
      <c r="L10" s="24"/>
      <c r="M10" s="25">
        <v>100</v>
      </c>
      <c r="N10" s="32">
        <v>1.44</v>
      </c>
      <c r="O10" s="32">
        <v>2</v>
      </c>
      <c r="P10" s="32">
        <v>12.8</v>
      </c>
      <c r="Q10" s="32">
        <v>111.2</v>
      </c>
      <c r="R10" s="32">
        <v>0.8</v>
      </c>
      <c r="S10" s="25"/>
    </row>
    <row r="11" spans="1:19" ht="15" thickBot="1" x14ac:dyDescent="0.35">
      <c r="A11" s="28" t="s">
        <v>18</v>
      </c>
      <c r="B11" s="29"/>
      <c r="C11" s="25">
        <v>10</v>
      </c>
      <c r="D11" s="34">
        <v>0.76</v>
      </c>
      <c r="E11" s="34">
        <v>0.06</v>
      </c>
      <c r="F11" s="34">
        <v>4.9400000000000004</v>
      </c>
      <c r="G11" s="34">
        <v>23.54</v>
      </c>
      <c r="H11" s="32"/>
      <c r="I11" s="31" t="s">
        <v>19</v>
      </c>
      <c r="J11" s="1"/>
      <c r="K11" s="35" t="s">
        <v>21</v>
      </c>
      <c r="L11" s="36"/>
      <c r="M11" s="37">
        <v>200</v>
      </c>
      <c r="N11" s="38">
        <v>2.79</v>
      </c>
      <c r="O11" s="38">
        <v>3.19</v>
      </c>
      <c r="P11" s="38">
        <v>19.71</v>
      </c>
      <c r="Q11" s="38">
        <v>118</v>
      </c>
      <c r="R11" s="38">
        <v>1.3</v>
      </c>
      <c r="S11" s="39" t="s">
        <v>22</v>
      </c>
    </row>
    <row r="12" spans="1:19" ht="15" thickBot="1" x14ac:dyDescent="0.35">
      <c r="A12" s="40" t="s">
        <v>23</v>
      </c>
      <c r="B12" s="41"/>
      <c r="C12" s="42">
        <f t="shared" ref="C12:H12" si="0">SUM(C7:C11)</f>
        <v>500</v>
      </c>
      <c r="D12" s="42">
        <f t="shared" si="0"/>
        <v>16.740000000000002</v>
      </c>
      <c r="E12" s="42">
        <f t="shared" si="0"/>
        <v>35.11</v>
      </c>
      <c r="F12" s="42">
        <f t="shared" si="0"/>
        <v>68.160000000000011</v>
      </c>
      <c r="G12" s="42">
        <f t="shared" si="0"/>
        <v>624.51</v>
      </c>
      <c r="H12" s="42">
        <f t="shared" si="0"/>
        <v>2.1</v>
      </c>
      <c r="I12" s="43"/>
      <c r="J12" s="1"/>
      <c r="K12" s="40" t="s">
        <v>23</v>
      </c>
      <c r="L12" s="41"/>
      <c r="M12" s="42">
        <f t="shared" ref="M12:R12" si="1">SUM(M7:M11)</f>
        <v>550</v>
      </c>
      <c r="N12" s="42">
        <f t="shared" si="1"/>
        <v>20.62</v>
      </c>
      <c r="O12" s="42">
        <f t="shared" si="1"/>
        <v>36.769999999999996</v>
      </c>
      <c r="P12" s="42">
        <f t="shared" si="1"/>
        <v>85.949999999999989</v>
      </c>
      <c r="Q12" s="42">
        <f t="shared" si="1"/>
        <v>757.65000000000009</v>
      </c>
      <c r="R12" s="42">
        <f t="shared" si="1"/>
        <v>2.1</v>
      </c>
      <c r="S12" s="44"/>
    </row>
    <row r="13" spans="1:19" ht="15" thickBot="1" x14ac:dyDescent="0.35">
      <c r="A13" s="45" t="s">
        <v>24</v>
      </c>
      <c r="B13" s="46"/>
      <c r="C13" s="47"/>
      <c r="D13" s="47"/>
      <c r="E13" s="47"/>
      <c r="F13" s="47"/>
      <c r="G13" s="47"/>
      <c r="H13" s="47"/>
      <c r="I13" s="48"/>
      <c r="J13" s="1"/>
      <c r="K13" s="45" t="s">
        <v>24</v>
      </c>
      <c r="L13" s="46"/>
      <c r="M13" s="47"/>
      <c r="N13" s="47"/>
      <c r="O13" s="47"/>
      <c r="P13" s="47"/>
      <c r="Q13" s="47"/>
      <c r="R13" s="47"/>
      <c r="S13" s="48"/>
    </row>
    <row r="14" spans="1:19" x14ac:dyDescent="0.3">
      <c r="A14" s="49" t="s">
        <v>25</v>
      </c>
      <c r="B14" s="50"/>
      <c r="C14" s="51">
        <v>200</v>
      </c>
      <c r="D14" s="51">
        <v>0.99</v>
      </c>
      <c r="E14" s="51">
        <v>0.19</v>
      </c>
      <c r="F14" s="51">
        <v>20.61</v>
      </c>
      <c r="G14" s="51">
        <v>91.77</v>
      </c>
      <c r="H14" s="51">
        <v>3.99</v>
      </c>
      <c r="I14" s="52" t="s">
        <v>26</v>
      </c>
      <c r="J14" s="1"/>
      <c r="K14" s="49" t="s">
        <v>27</v>
      </c>
      <c r="L14" s="50"/>
      <c r="M14" s="51">
        <v>200</v>
      </c>
      <c r="N14" s="51">
        <v>0.99</v>
      </c>
      <c r="O14" s="51">
        <v>0.19</v>
      </c>
      <c r="P14" s="51">
        <v>20.61</v>
      </c>
      <c r="Q14" s="51">
        <v>91.77</v>
      </c>
      <c r="R14" s="51">
        <v>3.99</v>
      </c>
      <c r="S14" s="52" t="s">
        <v>26</v>
      </c>
    </row>
    <row r="15" spans="1:19" ht="15" thickBot="1" x14ac:dyDescent="0.35">
      <c r="A15" s="53" t="s">
        <v>28</v>
      </c>
      <c r="B15" s="54"/>
      <c r="C15" s="55">
        <v>15</v>
      </c>
      <c r="D15" s="55">
        <v>1.1200000000000001</v>
      </c>
      <c r="E15" s="55">
        <v>1.47</v>
      </c>
      <c r="F15" s="55">
        <v>11.17</v>
      </c>
      <c r="G15" s="55">
        <v>62.61</v>
      </c>
      <c r="H15" s="55">
        <v>0</v>
      </c>
      <c r="I15" s="56" t="s">
        <v>29</v>
      </c>
      <c r="J15" s="1"/>
      <c r="K15" s="53" t="s">
        <v>28</v>
      </c>
      <c r="L15" s="54"/>
      <c r="M15" s="37">
        <v>20</v>
      </c>
      <c r="N15" s="37">
        <v>1.5</v>
      </c>
      <c r="O15" s="37">
        <v>1.96</v>
      </c>
      <c r="P15" s="37">
        <v>14.88</v>
      </c>
      <c r="Q15" s="37">
        <v>83.4</v>
      </c>
      <c r="R15" s="37">
        <v>0</v>
      </c>
      <c r="S15" s="57" t="s">
        <v>29</v>
      </c>
    </row>
    <row r="16" spans="1:19" ht="15" thickBot="1" x14ac:dyDescent="0.35">
      <c r="A16" s="58" t="s">
        <v>30</v>
      </c>
      <c r="B16" s="59"/>
      <c r="C16" s="59"/>
      <c r="D16" s="60">
        <f>SUM(D14:D15)</f>
        <v>2.1100000000000003</v>
      </c>
      <c r="E16" s="60">
        <f>SUM(E14:E15)</f>
        <v>1.66</v>
      </c>
      <c r="F16" s="60">
        <f>SUM(F14:F15)</f>
        <v>31.78</v>
      </c>
      <c r="G16" s="60">
        <f>SUM(G14:G15)</f>
        <v>154.38</v>
      </c>
      <c r="H16" s="60">
        <f>SUM(H14:H15)</f>
        <v>3.99</v>
      </c>
      <c r="I16" s="61"/>
      <c r="J16" s="1"/>
      <c r="K16" s="58" t="s">
        <v>30</v>
      </c>
      <c r="L16" s="59"/>
      <c r="M16" s="59"/>
      <c r="N16" s="60">
        <f>SUM(N14:N15)</f>
        <v>2.4900000000000002</v>
      </c>
      <c r="O16" s="60">
        <f>SUM(O14:O15)</f>
        <v>2.15</v>
      </c>
      <c r="P16" s="60">
        <f>SUM(P14:P15)</f>
        <v>35.49</v>
      </c>
      <c r="Q16" s="60">
        <f>SUM(Q14:Q15)</f>
        <v>175.17000000000002</v>
      </c>
      <c r="R16" s="60">
        <f>SUM(R14:R15)</f>
        <v>3.99</v>
      </c>
      <c r="S16" s="62"/>
    </row>
    <row r="17" spans="1:19" ht="15" thickBot="1" x14ac:dyDescent="0.35">
      <c r="A17" s="45" t="s">
        <v>31</v>
      </c>
      <c r="B17" s="46"/>
      <c r="C17" s="47"/>
      <c r="D17" s="47"/>
      <c r="E17" s="47"/>
      <c r="F17" s="47"/>
      <c r="G17" s="47"/>
      <c r="H17" s="47"/>
      <c r="I17" s="48"/>
      <c r="J17" s="1"/>
      <c r="K17" s="45" t="s">
        <v>31</v>
      </c>
      <c r="L17" s="46"/>
      <c r="M17" s="47"/>
      <c r="N17" s="47"/>
      <c r="O17" s="47"/>
      <c r="P17" s="47"/>
      <c r="Q17" s="47"/>
      <c r="R17" s="47"/>
      <c r="S17" s="48"/>
    </row>
    <row r="18" spans="1:19" x14ac:dyDescent="0.3">
      <c r="A18" s="18" t="s">
        <v>32</v>
      </c>
      <c r="B18" s="19"/>
      <c r="C18" s="20">
        <v>80</v>
      </c>
      <c r="D18" s="21">
        <v>1.2</v>
      </c>
      <c r="E18" s="21">
        <v>8.08</v>
      </c>
      <c r="F18" s="21">
        <v>6.8</v>
      </c>
      <c r="G18" s="21">
        <v>104.8</v>
      </c>
      <c r="H18" s="21">
        <v>4.4000000000000004</v>
      </c>
      <c r="I18" s="22" t="s">
        <v>33</v>
      </c>
      <c r="J18" s="1"/>
      <c r="K18" s="18" t="s">
        <v>32</v>
      </c>
      <c r="L18" s="19"/>
      <c r="M18" s="20">
        <v>100</v>
      </c>
      <c r="N18" s="21">
        <v>1.4</v>
      </c>
      <c r="O18" s="21">
        <v>10.8</v>
      </c>
      <c r="P18" s="21">
        <v>9.2200000000000006</v>
      </c>
      <c r="Q18" s="21">
        <v>133.28</v>
      </c>
      <c r="R18" s="21">
        <v>5.5</v>
      </c>
      <c r="S18" s="22" t="s">
        <v>33</v>
      </c>
    </row>
    <row r="19" spans="1:19" x14ac:dyDescent="0.3">
      <c r="A19" s="28" t="s">
        <v>34</v>
      </c>
      <c r="B19" s="29"/>
      <c r="C19" s="25">
        <v>200</v>
      </c>
      <c r="D19" s="32">
        <v>1.54</v>
      </c>
      <c r="E19" s="32">
        <v>4.68</v>
      </c>
      <c r="F19" s="32">
        <v>10.07</v>
      </c>
      <c r="G19" s="32">
        <v>92.19</v>
      </c>
      <c r="H19" s="32">
        <v>12.56</v>
      </c>
      <c r="I19" s="27" t="s">
        <v>35</v>
      </c>
      <c r="J19" s="1"/>
      <c r="K19" s="28" t="s">
        <v>34</v>
      </c>
      <c r="L19" s="29"/>
      <c r="M19" s="25">
        <v>250</v>
      </c>
      <c r="N19" s="32">
        <v>1.93</v>
      </c>
      <c r="O19" s="32">
        <v>5.86</v>
      </c>
      <c r="P19" s="32">
        <v>12.59</v>
      </c>
      <c r="Q19" s="32">
        <v>115.24</v>
      </c>
      <c r="R19" s="32">
        <v>15.7</v>
      </c>
      <c r="S19" s="27" t="s">
        <v>35</v>
      </c>
    </row>
    <row r="20" spans="1:19" x14ac:dyDescent="0.3">
      <c r="A20" s="28" t="s">
        <v>36</v>
      </c>
      <c r="B20" s="29"/>
      <c r="C20" s="25">
        <v>10</v>
      </c>
      <c r="D20" s="32">
        <v>0.26</v>
      </c>
      <c r="E20" s="32">
        <v>1.5</v>
      </c>
      <c r="F20" s="32">
        <v>0.36</v>
      </c>
      <c r="G20" s="32">
        <v>16</v>
      </c>
      <c r="H20" s="32">
        <v>3.33</v>
      </c>
      <c r="I20" s="27"/>
      <c r="J20" s="1"/>
      <c r="K20" s="28" t="s">
        <v>36</v>
      </c>
      <c r="L20" s="29"/>
      <c r="M20" s="25">
        <v>10</v>
      </c>
      <c r="N20" s="32">
        <v>0.26</v>
      </c>
      <c r="O20" s="32">
        <v>1.5</v>
      </c>
      <c r="P20" s="32">
        <v>0.36</v>
      </c>
      <c r="Q20" s="32">
        <v>16</v>
      </c>
      <c r="R20" s="32">
        <v>3.33</v>
      </c>
      <c r="S20" s="27"/>
    </row>
    <row r="21" spans="1:19" x14ac:dyDescent="0.3">
      <c r="A21" s="28" t="s">
        <v>37</v>
      </c>
      <c r="B21" s="29"/>
      <c r="C21" s="25">
        <v>90</v>
      </c>
      <c r="D21" s="32">
        <v>16.02</v>
      </c>
      <c r="E21" s="32">
        <v>15.75</v>
      </c>
      <c r="F21" s="32">
        <v>12.87</v>
      </c>
      <c r="G21" s="32">
        <v>257.39999999999998</v>
      </c>
      <c r="H21" s="32">
        <v>0</v>
      </c>
      <c r="I21" s="27" t="s">
        <v>38</v>
      </c>
      <c r="J21" s="1"/>
      <c r="K21" s="28" t="s">
        <v>37</v>
      </c>
      <c r="L21" s="29"/>
      <c r="M21" s="25">
        <v>100</v>
      </c>
      <c r="N21" s="32">
        <v>17.8</v>
      </c>
      <c r="O21" s="32">
        <v>17.5</v>
      </c>
      <c r="P21" s="32">
        <v>14.3</v>
      </c>
      <c r="Q21" s="32">
        <v>286</v>
      </c>
      <c r="R21" s="32">
        <v>0</v>
      </c>
      <c r="S21" s="27" t="s">
        <v>38</v>
      </c>
    </row>
    <row r="22" spans="1:19" x14ac:dyDescent="0.3">
      <c r="A22" s="23" t="s">
        <v>39</v>
      </c>
      <c r="B22" s="24"/>
      <c r="C22" s="25">
        <v>150</v>
      </c>
      <c r="D22" s="32">
        <v>5.65</v>
      </c>
      <c r="E22" s="32">
        <v>0.65</v>
      </c>
      <c r="F22" s="32">
        <v>29.04</v>
      </c>
      <c r="G22" s="32">
        <v>144.9</v>
      </c>
      <c r="H22" s="32">
        <v>1.4999999999999999E-2</v>
      </c>
      <c r="I22" s="33" t="s">
        <v>40</v>
      </c>
      <c r="J22" s="1"/>
      <c r="K22" s="23" t="s">
        <v>39</v>
      </c>
      <c r="L22" s="24"/>
      <c r="M22" s="25">
        <v>180</v>
      </c>
      <c r="N22" s="32">
        <v>6.79</v>
      </c>
      <c r="O22" s="32">
        <v>0.81</v>
      </c>
      <c r="P22" s="32">
        <v>34.880000000000003</v>
      </c>
      <c r="Q22" s="32">
        <v>174.59</v>
      </c>
      <c r="R22" s="32">
        <v>1.2999999999999999E-2</v>
      </c>
      <c r="S22" s="33" t="s">
        <v>40</v>
      </c>
    </row>
    <row r="23" spans="1:19" x14ac:dyDescent="0.3">
      <c r="A23" s="63" t="s">
        <v>41</v>
      </c>
      <c r="B23" s="64"/>
      <c r="C23" s="25">
        <v>180</v>
      </c>
      <c r="D23" s="32">
        <v>0.45</v>
      </c>
      <c r="E23" s="32">
        <v>0</v>
      </c>
      <c r="F23" s="32">
        <v>24.32</v>
      </c>
      <c r="G23" s="32">
        <v>99.09</v>
      </c>
      <c r="H23" s="32">
        <v>0.45</v>
      </c>
      <c r="I23" s="27" t="s">
        <v>42</v>
      </c>
      <c r="J23" s="1"/>
      <c r="K23" s="23" t="s">
        <v>43</v>
      </c>
      <c r="L23" s="24"/>
      <c r="M23" s="25">
        <v>180</v>
      </c>
      <c r="N23" s="32">
        <v>0.45</v>
      </c>
      <c r="O23" s="32">
        <v>0</v>
      </c>
      <c r="P23" s="32">
        <v>24.32</v>
      </c>
      <c r="Q23" s="32">
        <v>99.09</v>
      </c>
      <c r="R23" s="32">
        <v>0.45</v>
      </c>
      <c r="S23" s="27" t="s">
        <v>42</v>
      </c>
    </row>
    <row r="24" spans="1:19" x14ac:dyDescent="0.3">
      <c r="A24" s="23" t="s">
        <v>18</v>
      </c>
      <c r="B24" s="65"/>
      <c r="C24" s="25">
        <v>83</v>
      </c>
      <c r="D24" s="30">
        <v>6.3</v>
      </c>
      <c r="E24" s="30">
        <v>0.5</v>
      </c>
      <c r="F24" s="30">
        <v>41</v>
      </c>
      <c r="G24" s="30">
        <v>195.4</v>
      </c>
      <c r="H24" s="32">
        <v>0</v>
      </c>
      <c r="I24" s="27" t="s">
        <v>19</v>
      </c>
      <c r="J24" s="1"/>
      <c r="K24" s="23" t="s">
        <v>18</v>
      </c>
      <c r="L24" s="65"/>
      <c r="M24" s="25">
        <v>91</v>
      </c>
      <c r="N24" s="30">
        <v>6.92</v>
      </c>
      <c r="O24" s="30">
        <v>0.55000000000000004</v>
      </c>
      <c r="P24" s="30">
        <v>44.95</v>
      </c>
      <c r="Q24" s="30">
        <v>214.21</v>
      </c>
      <c r="R24" s="32">
        <v>0</v>
      </c>
      <c r="S24" s="27" t="s">
        <v>19</v>
      </c>
    </row>
    <row r="25" spans="1:19" ht="15" thickBot="1" x14ac:dyDescent="0.35">
      <c r="A25" s="23" t="s">
        <v>44</v>
      </c>
      <c r="B25" s="65"/>
      <c r="C25" s="25">
        <v>50</v>
      </c>
      <c r="D25" s="32">
        <v>3.32</v>
      </c>
      <c r="E25" s="32">
        <v>0.66</v>
      </c>
      <c r="F25" s="32">
        <v>16.600000000000001</v>
      </c>
      <c r="G25" s="32">
        <v>86.65</v>
      </c>
      <c r="H25" s="32">
        <v>0</v>
      </c>
      <c r="I25" s="27" t="s">
        <v>45</v>
      </c>
      <c r="J25" s="1"/>
      <c r="K25" s="23" t="s">
        <v>44</v>
      </c>
      <c r="L25" s="65"/>
      <c r="M25" s="25">
        <v>80</v>
      </c>
      <c r="N25" s="26">
        <v>5.31</v>
      </c>
      <c r="O25" s="26">
        <v>1.05</v>
      </c>
      <c r="P25" s="26">
        <v>26.56</v>
      </c>
      <c r="Q25" s="26">
        <v>138.63999999999999</v>
      </c>
      <c r="R25" s="26">
        <v>0</v>
      </c>
      <c r="S25" s="27" t="s">
        <v>45</v>
      </c>
    </row>
    <row r="26" spans="1:19" ht="15" thickBot="1" x14ac:dyDescent="0.35">
      <c r="A26" s="66" t="s">
        <v>46</v>
      </c>
      <c r="B26" s="67"/>
      <c r="C26" s="60">
        <f>SUM(C18:C25)</f>
        <v>843</v>
      </c>
      <c r="D26" s="60">
        <f>SUM(D17:D25)</f>
        <v>34.74</v>
      </c>
      <c r="E26" s="60">
        <f>SUM(E17:E25)</f>
        <v>31.819999999999997</v>
      </c>
      <c r="F26" s="60">
        <f>SUM(F17:F25)</f>
        <v>141.06</v>
      </c>
      <c r="G26" s="60">
        <f>SUM(G17:G25)</f>
        <v>996.43</v>
      </c>
      <c r="H26" s="60">
        <f>SUM(H17:H25)</f>
        <v>20.754999999999999</v>
      </c>
      <c r="I26" s="62"/>
      <c r="J26" s="1"/>
      <c r="K26" s="66" t="s">
        <v>46</v>
      </c>
      <c r="L26" s="67"/>
      <c r="M26" s="60">
        <f t="shared" ref="M26:R26" si="2">SUM(M18:M25)</f>
        <v>991</v>
      </c>
      <c r="N26" s="60">
        <f t="shared" si="2"/>
        <v>40.86</v>
      </c>
      <c r="O26" s="60">
        <f t="shared" si="2"/>
        <v>38.069999999999993</v>
      </c>
      <c r="P26" s="60">
        <f t="shared" si="2"/>
        <v>167.18</v>
      </c>
      <c r="Q26" s="60">
        <f t="shared" si="2"/>
        <v>1177.0500000000002</v>
      </c>
      <c r="R26" s="60">
        <f t="shared" si="2"/>
        <v>24.993000000000002</v>
      </c>
      <c r="S26" s="62"/>
    </row>
    <row r="27" spans="1:19" ht="15" thickBot="1" x14ac:dyDescent="0.35">
      <c r="A27" s="68" t="s">
        <v>47</v>
      </c>
      <c r="B27" s="69"/>
      <c r="C27" s="70"/>
      <c r="D27" s="70"/>
      <c r="E27" s="70"/>
      <c r="F27" s="70"/>
      <c r="G27" s="70"/>
      <c r="H27" s="70"/>
      <c r="I27" s="71"/>
      <c r="J27" s="1"/>
      <c r="K27" s="68" t="s">
        <v>47</v>
      </c>
      <c r="L27" s="69"/>
      <c r="M27" s="70"/>
      <c r="N27" s="70"/>
      <c r="O27" s="70"/>
      <c r="P27" s="70"/>
      <c r="Q27" s="70"/>
      <c r="R27" s="70"/>
      <c r="S27" s="71"/>
    </row>
    <row r="28" spans="1:19" x14ac:dyDescent="0.3">
      <c r="A28" s="72" t="s">
        <v>48</v>
      </c>
      <c r="B28" s="73"/>
      <c r="C28" s="74">
        <v>180</v>
      </c>
      <c r="D28" s="21">
        <v>5.22</v>
      </c>
      <c r="E28" s="21">
        <v>4.5</v>
      </c>
      <c r="F28" s="21">
        <v>8.64</v>
      </c>
      <c r="G28" s="21">
        <v>95.49</v>
      </c>
      <c r="H28" s="21">
        <v>2.34</v>
      </c>
      <c r="I28" s="75" t="s">
        <v>49</v>
      </c>
      <c r="J28" s="1"/>
      <c r="K28" s="72" t="s">
        <v>48</v>
      </c>
      <c r="L28" s="73"/>
      <c r="M28" s="74">
        <v>180</v>
      </c>
      <c r="N28" s="21">
        <v>5.22</v>
      </c>
      <c r="O28" s="21">
        <v>4.5</v>
      </c>
      <c r="P28" s="21">
        <v>8.64</v>
      </c>
      <c r="Q28" s="21">
        <v>95.49</v>
      </c>
      <c r="R28" s="21">
        <v>2.34</v>
      </c>
      <c r="S28" s="75" t="s">
        <v>49</v>
      </c>
    </row>
    <row r="29" spans="1:19" x14ac:dyDescent="0.3">
      <c r="A29" s="28" t="s">
        <v>50</v>
      </c>
      <c r="B29" s="29"/>
      <c r="C29" s="25">
        <v>50</v>
      </c>
      <c r="D29" s="25">
        <v>3.46</v>
      </c>
      <c r="E29" s="25">
        <v>6.53</v>
      </c>
      <c r="F29" s="25">
        <v>29.4</v>
      </c>
      <c r="G29" s="25">
        <v>190</v>
      </c>
      <c r="H29" s="25">
        <v>0</v>
      </c>
      <c r="I29" s="27" t="s">
        <v>51</v>
      </c>
      <c r="J29" s="1"/>
      <c r="K29" s="28" t="s">
        <v>50</v>
      </c>
      <c r="L29" s="29"/>
      <c r="M29" s="25">
        <v>100</v>
      </c>
      <c r="N29" s="25">
        <v>6.92</v>
      </c>
      <c r="O29" s="25">
        <v>13.06</v>
      </c>
      <c r="P29" s="25">
        <v>58.8</v>
      </c>
      <c r="Q29" s="25">
        <v>380</v>
      </c>
      <c r="R29" s="25">
        <v>0</v>
      </c>
      <c r="S29" s="27" t="s">
        <v>51</v>
      </c>
    </row>
    <row r="30" spans="1:19" ht="15" thickBot="1" x14ac:dyDescent="0.35">
      <c r="A30" s="76" t="s">
        <v>52</v>
      </c>
      <c r="B30" s="77"/>
      <c r="C30" s="55">
        <v>130</v>
      </c>
      <c r="D30" s="78">
        <v>0.52</v>
      </c>
      <c r="E30" s="78">
        <v>0.39</v>
      </c>
      <c r="F30" s="78">
        <v>13.39</v>
      </c>
      <c r="G30" s="78">
        <v>61</v>
      </c>
      <c r="H30" s="78">
        <v>6.5</v>
      </c>
      <c r="I30" s="56" t="s">
        <v>53</v>
      </c>
      <c r="J30" s="1"/>
      <c r="K30" s="76" t="s">
        <v>52</v>
      </c>
      <c r="L30" s="77"/>
      <c r="M30" s="55">
        <v>130</v>
      </c>
      <c r="N30" s="78">
        <v>0.52</v>
      </c>
      <c r="O30" s="78">
        <v>0.39</v>
      </c>
      <c r="P30" s="78">
        <v>13.39</v>
      </c>
      <c r="Q30" s="78">
        <v>61</v>
      </c>
      <c r="R30" s="78">
        <v>6.5</v>
      </c>
      <c r="S30" s="56" t="s">
        <v>53</v>
      </c>
    </row>
    <row r="31" spans="1:19" ht="15" thickBot="1" x14ac:dyDescent="0.35">
      <c r="A31" s="79" t="s">
        <v>54</v>
      </c>
      <c r="B31" s="80"/>
      <c r="C31" s="81">
        <f t="shared" ref="C31:H31" si="3">C28+C29+C30</f>
        <v>360</v>
      </c>
      <c r="D31" s="81">
        <f t="shared" si="3"/>
        <v>9.1999999999999993</v>
      </c>
      <c r="E31" s="81">
        <f t="shared" si="3"/>
        <v>11.420000000000002</v>
      </c>
      <c r="F31" s="81">
        <f t="shared" si="3"/>
        <v>51.43</v>
      </c>
      <c r="G31" s="81">
        <f t="shared" si="3"/>
        <v>346.49</v>
      </c>
      <c r="H31" s="81">
        <f t="shared" si="3"/>
        <v>8.84</v>
      </c>
      <c r="I31" s="82"/>
      <c r="J31" s="1"/>
      <c r="K31" s="79" t="s">
        <v>54</v>
      </c>
      <c r="L31" s="80"/>
      <c r="M31" s="81">
        <f t="shared" ref="M31:R31" si="4">M28+M29+M30</f>
        <v>410</v>
      </c>
      <c r="N31" s="81">
        <f t="shared" si="4"/>
        <v>12.66</v>
      </c>
      <c r="O31" s="81">
        <f t="shared" si="4"/>
        <v>17.950000000000003</v>
      </c>
      <c r="P31" s="81">
        <f t="shared" si="4"/>
        <v>80.83</v>
      </c>
      <c r="Q31" s="81">
        <f t="shared" si="4"/>
        <v>536.49</v>
      </c>
      <c r="R31" s="81">
        <f t="shared" si="4"/>
        <v>8.84</v>
      </c>
      <c r="S31" s="82"/>
    </row>
    <row r="32" spans="1:19" ht="15" thickBot="1" x14ac:dyDescent="0.35">
      <c r="A32" s="45" t="s">
        <v>55</v>
      </c>
      <c r="B32" s="46"/>
      <c r="C32" s="83"/>
      <c r="D32" s="83"/>
      <c r="E32" s="83"/>
      <c r="F32" s="83"/>
      <c r="G32" s="83"/>
      <c r="H32" s="83"/>
      <c r="I32" s="84"/>
      <c r="J32" s="1"/>
      <c r="K32" s="45" t="s">
        <v>55</v>
      </c>
      <c r="L32" s="46"/>
      <c r="M32" s="83"/>
      <c r="N32" s="83"/>
      <c r="O32" s="83"/>
      <c r="P32" s="83"/>
      <c r="Q32" s="83"/>
      <c r="R32" s="83"/>
      <c r="S32" s="84"/>
    </row>
    <row r="33" spans="1:19" x14ac:dyDescent="0.3">
      <c r="A33" s="72" t="s">
        <v>56</v>
      </c>
      <c r="B33" s="73"/>
      <c r="C33" s="74">
        <v>80</v>
      </c>
      <c r="D33" s="21">
        <v>0.48</v>
      </c>
      <c r="E33" s="21">
        <v>6.0000000000000001E-3</v>
      </c>
      <c r="F33" s="21">
        <v>1.5</v>
      </c>
      <c r="G33" s="21">
        <v>11.2</v>
      </c>
      <c r="H33" s="21">
        <v>6.01</v>
      </c>
      <c r="I33" s="75" t="s">
        <v>57</v>
      </c>
      <c r="J33" s="1"/>
      <c r="K33" s="72" t="s">
        <v>56</v>
      </c>
      <c r="L33" s="73"/>
      <c r="M33" s="74">
        <v>100</v>
      </c>
      <c r="N33" s="21">
        <v>0.8</v>
      </c>
      <c r="O33" s="21">
        <v>0.1</v>
      </c>
      <c r="P33" s="21">
        <v>2.5</v>
      </c>
      <c r="Q33" s="21">
        <v>14</v>
      </c>
      <c r="R33" s="21">
        <v>10</v>
      </c>
      <c r="S33" s="75" t="s">
        <v>57</v>
      </c>
    </row>
    <row r="34" spans="1:19" x14ac:dyDescent="0.3">
      <c r="A34" s="28" t="s">
        <v>58</v>
      </c>
      <c r="B34" s="29"/>
      <c r="C34" s="25">
        <v>80</v>
      </c>
      <c r="D34" s="32">
        <v>18.850000000000001</v>
      </c>
      <c r="E34" s="32">
        <v>13.028</v>
      </c>
      <c r="F34" s="32">
        <v>0.45700000000000002</v>
      </c>
      <c r="G34" s="32">
        <v>194.28</v>
      </c>
      <c r="H34" s="32">
        <v>3.77</v>
      </c>
      <c r="I34" s="33" t="s">
        <v>59</v>
      </c>
      <c r="J34" s="1"/>
      <c r="K34" s="28" t="s">
        <v>58</v>
      </c>
      <c r="L34" s="29"/>
      <c r="M34" s="25">
        <v>100</v>
      </c>
      <c r="N34" s="32">
        <v>23.57</v>
      </c>
      <c r="O34" s="32">
        <v>16.28</v>
      </c>
      <c r="P34" s="32">
        <v>0.56999999999999995</v>
      </c>
      <c r="Q34" s="32">
        <v>242.85</v>
      </c>
      <c r="R34" s="32">
        <v>4.71</v>
      </c>
      <c r="S34" s="33" t="s">
        <v>59</v>
      </c>
    </row>
    <row r="35" spans="1:19" x14ac:dyDescent="0.3">
      <c r="A35" s="28" t="s">
        <v>60</v>
      </c>
      <c r="B35" s="29"/>
      <c r="C35" s="25">
        <v>30</v>
      </c>
      <c r="D35" s="26">
        <v>0.46</v>
      </c>
      <c r="E35" s="26">
        <v>3.18</v>
      </c>
      <c r="F35" s="26">
        <v>1.014</v>
      </c>
      <c r="G35" s="26">
        <v>34.590000000000003</v>
      </c>
      <c r="H35" s="26">
        <v>2.1000000000000001E-2</v>
      </c>
      <c r="I35" s="33" t="s">
        <v>61</v>
      </c>
      <c r="J35" s="1"/>
      <c r="K35" s="28" t="s">
        <v>60</v>
      </c>
      <c r="L35" s="29"/>
      <c r="M35" s="25">
        <v>30</v>
      </c>
      <c r="N35" s="26">
        <v>0.46</v>
      </c>
      <c r="O35" s="26">
        <v>3.18</v>
      </c>
      <c r="P35" s="26">
        <v>1.014</v>
      </c>
      <c r="Q35" s="26">
        <v>34.590000000000003</v>
      </c>
      <c r="R35" s="26">
        <v>2.1000000000000001E-2</v>
      </c>
      <c r="S35" s="33" t="s">
        <v>61</v>
      </c>
    </row>
    <row r="36" spans="1:19" x14ac:dyDescent="0.3">
      <c r="A36" s="85" t="s">
        <v>62</v>
      </c>
      <c r="B36" s="86"/>
      <c r="C36" s="25">
        <v>90</v>
      </c>
      <c r="D36" s="32">
        <v>1.89</v>
      </c>
      <c r="E36" s="32">
        <v>3.96</v>
      </c>
      <c r="F36" s="32">
        <v>9.82</v>
      </c>
      <c r="G36" s="32">
        <v>82.78</v>
      </c>
      <c r="H36" s="32">
        <v>3.06</v>
      </c>
      <c r="I36" s="27" t="s">
        <v>63</v>
      </c>
      <c r="J36" s="1"/>
      <c r="K36" s="85" t="s">
        <v>62</v>
      </c>
      <c r="L36" s="86"/>
      <c r="M36" s="25">
        <v>100</v>
      </c>
      <c r="N36" s="32">
        <v>2.09</v>
      </c>
      <c r="O36" s="32">
        <v>4.4000000000000004</v>
      </c>
      <c r="P36" s="32">
        <v>10.89</v>
      </c>
      <c r="Q36" s="32">
        <v>92</v>
      </c>
      <c r="R36" s="32">
        <v>3.4</v>
      </c>
      <c r="S36" s="27" t="s">
        <v>63</v>
      </c>
    </row>
    <row r="37" spans="1:19" x14ac:dyDescent="0.3">
      <c r="A37" s="85" t="s">
        <v>64</v>
      </c>
      <c r="B37" s="86"/>
      <c r="C37" s="25">
        <v>90</v>
      </c>
      <c r="D37" s="32">
        <v>3.34</v>
      </c>
      <c r="E37" s="32">
        <v>3.26</v>
      </c>
      <c r="F37" s="32">
        <v>3.52</v>
      </c>
      <c r="G37" s="32">
        <v>57.02</v>
      </c>
      <c r="H37" s="32">
        <v>15.39</v>
      </c>
      <c r="I37" s="27" t="s">
        <v>65</v>
      </c>
      <c r="J37" s="1"/>
      <c r="K37" s="85" t="s">
        <v>64</v>
      </c>
      <c r="L37" s="86"/>
      <c r="M37" s="25">
        <v>100</v>
      </c>
      <c r="N37" s="32">
        <v>3.7</v>
      </c>
      <c r="O37" s="32">
        <v>3.6</v>
      </c>
      <c r="P37" s="32">
        <v>3.9</v>
      </c>
      <c r="Q37" s="32">
        <v>63</v>
      </c>
      <c r="R37" s="32">
        <v>17</v>
      </c>
      <c r="S37" s="27" t="s">
        <v>65</v>
      </c>
    </row>
    <row r="38" spans="1:19" x14ac:dyDescent="0.3">
      <c r="A38" s="87" t="s">
        <v>66</v>
      </c>
      <c r="B38" s="88"/>
      <c r="C38" s="25">
        <v>200</v>
      </c>
      <c r="D38" s="32">
        <v>0.1</v>
      </c>
      <c r="E38" s="32">
        <v>0</v>
      </c>
      <c r="F38" s="32">
        <v>15.2</v>
      </c>
      <c r="G38" s="32">
        <v>61</v>
      </c>
      <c r="H38" s="32">
        <v>2.8</v>
      </c>
      <c r="I38" s="25" t="s">
        <v>67</v>
      </c>
      <c r="J38" s="1"/>
      <c r="K38" s="87" t="s">
        <v>66</v>
      </c>
      <c r="L38" s="88"/>
      <c r="M38" s="25">
        <v>200</v>
      </c>
      <c r="N38" s="32">
        <v>0.1</v>
      </c>
      <c r="O38" s="32">
        <v>0</v>
      </c>
      <c r="P38" s="32">
        <v>15.2</v>
      </c>
      <c r="Q38" s="32">
        <v>61</v>
      </c>
      <c r="R38" s="32">
        <v>2.8</v>
      </c>
      <c r="S38" s="25" t="s">
        <v>67</v>
      </c>
    </row>
    <row r="39" spans="1:19" x14ac:dyDescent="0.3">
      <c r="A39" s="89" t="s">
        <v>44</v>
      </c>
      <c r="B39" s="90"/>
      <c r="C39" s="25">
        <v>30</v>
      </c>
      <c r="D39" s="91">
        <v>2</v>
      </c>
      <c r="E39" s="91">
        <v>0.4</v>
      </c>
      <c r="F39" s="91">
        <v>10</v>
      </c>
      <c r="G39" s="91">
        <v>52.2</v>
      </c>
      <c r="H39" s="32">
        <v>0</v>
      </c>
      <c r="I39" s="27" t="s">
        <v>45</v>
      </c>
      <c r="J39" s="1"/>
      <c r="K39" s="89" t="s">
        <v>44</v>
      </c>
      <c r="L39" s="90"/>
      <c r="M39" s="25">
        <v>40</v>
      </c>
      <c r="N39" s="32">
        <v>2.2000000000000002</v>
      </c>
      <c r="O39" s="32">
        <v>0.4</v>
      </c>
      <c r="P39" s="32">
        <v>11</v>
      </c>
      <c r="Q39" s="32">
        <v>57.4</v>
      </c>
      <c r="R39" s="32">
        <v>0</v>
      </c>
      <c r="S39" s="27" t="s">
        <v>45</v>
      </c>
    </row>
    <row r="40" spans="1:19" ht="15" thickBot="1" x14ac:dyDescent="0.35">
      <c r="A40" s="35" t="s">
        <v>18</v>
      </c>
      <c r="B40" s="92"/>
      <c r="C40" s="37">
        <v>10</v>
      </c>
      <c r="D40" s="93">
        <v>0.76</v>
      </c>
      <c r="E40" s="93">
        <v>0.06</v>
      </c>
      <c r="F40" s="93">
        <v>4.9400000000000004</v>
      </c>
      <c r="G40" s="93">
        <v>23.54</v>
      </c>
      <c r="H40" s="38">
        <v>0</v>
      </c>
      <c r="I40" s="57" t="s">
        <v>19</v>
      </c>
      <c r="J40" s="1"/>
      <c r="K40" s="94" t="s">
        <v>18</v>
      </c>
      <c r="L40" s="95"/>
      <c r="M40" s="55">
        <v>10</v>
      </c>
      <c r="N40" s="96">
        <v>0.76</v>
      </c>
      <c r="O40" s="96">
        <v>0.06</v>
      </c>
      <c r="P40" s="96">
        <v>4.9400000000000004</v>
      </c>
      <c r="Q40" s="96">
        <v>23.54</v>
      </c>
      <c r="R40" s="78">
        <v>0</v>
      </c>
      <c r="S40" s="56" t="s">
        <v>19</v>
      </c>
    </row>
    <row r="41" spans="1:19" ht="15" thickBot="1" x14ac:dyDescent="0.35">
      <c r="A41" s="66" t="s">
        <v>68</v>
      </c>
      <c r="B41" s="67"/>
      <c r="C41" s="60">
        <f t="shared" ref="C41:H41" si="5">SUM(C33:C40)</f>
        <v>610</v>
      </c>
      <c r="D41" s="60">
        <f t="shared" si="5"/>
        <v>27.880000000000006</v>
      </c>
      <c r="E41" s="60">
        <f t="shared" si="5"/>
        <v>23.894000000000002</v>
      </c>
      <c r="F41" s="60">
        <f t="shared" si="5"/>
        <v>46.450999999999993</v>
      </c>
      <c r="G41" s="60">
        <f t="shared" si="5"/>
        <v>516.61</v>
      </c>
      <c r="H41" s="60">
        <f t="shared" si="5"/>
        <v>31.051000000000002</v>
      </c>
      <c r="I41" s="62"/>
      <c r="J41" s="1"/>
      <c r="K41" s="66" t="s">
        <v>68</v>
      </c>
      <c r="L41" s="67"/>
      <c r="M41" s="60">
        <f t="shared" ref="M41:R41" si="6">SUM(M33:M40)</f>
        <v>680</v>
      </c>
      <c r="N41" s="60">
        <f t="shared" si="6"/>
        <v>33.68</v>
      </c>
      <c r="O41" s="60">
        <f t="shared" si="6"/>
        <v>28.02</v>
      </c>
      <c r="P41" s="60">
        <f t="shared" si="6"/>
        <v>50.013999999999996</v>
      </c>
      <c r="Q41" s="60">
        <f t="shared" si="6"/>
        <v>588.38</v>
      </c>
      <c r="R41" s="60">
        <f t="shared" si="6"/>
        <v>37.930999999999997</v>
      </c>
      <c r="S41" s="62"/>
    </row>
    <row r="42" spans="1:19" ht="15" thickBot="1" x14ac:dyDescent="0.35">
      <c r="A42" s="68" t="s">
        <v>69</v>
      </c>
      <c r="B42" s="69"/>
      <c r="C42" s="70"/>
      <c r="D42" s="70"/>
      <c r="E42" s="70"/>
      <c r="F42" s="70"/>
      <c r="G42" s="70"/>
      <c r="H42" s="70"/>
      <c r="I42" s="71"/>
      <c r="J42" s="1"/>
      <c r="K42" s="68" t="s">
        <v>69</v>
      </c>
      <c r="L42" s="69"/>
      <c r="M42" s="70"/>
      <c r="N42" s="70"/>
      <c r="O42" s="70"/>
      <c r="P42" s="70"/>
      <c r="Q42" s="70"/>
      <c r="R42" s="70"/>
      <c r="S42" s="71"/>
    </row>
    <row r="43" spans="1:19" x14ac:dyDescent="0.3">
      <c r="A43" s="97" t="s">
        <v>70</v>
      </c>
      <c r="B43" s="98"/>
      <c r="C43" s="74">
        <v>200</v>
      </c>
      <c r="D43" s="99">
        <v>5.79</v>
      </c>
      <c r="E43" s="99">
        <v>4.99</v>
      </c>
      <c r="F43" s="99">
        <v>7.99</v>
      </c>
      <c r="G43" s="99">
        <v>99.9</v>
      </c>
      <c r="H43" s="99">
        <v>1.39</v>
      </c>
      <c r="I43" s="75" t="s">
        <v>71</v>
      </c>
      <c r="J43" s="1"/>
      <c r="K43" s="97" t="s">
        <v>70</v>
      </c>
      <c r="L43" s="98"/>
      <c r="M43" s="74">
        <v>200</v>
      </c>
      <c r="N43" s="99">
        <v>5.79</v>
      </c>
      <c r="O43" s="99">
        <v>4.99</v>
      </c>
      <c r="P43" s="99">
        <v>7.99</v>
      </c>
      <c r="Q43" s="99">
        <v>99.9</v>
      </c>
      <c r="R43" s="99">
        <v>1.39</v>
      </c>
      <c r="S43" s="75" t="s">
        <v>71</v>
      </c>
    </row>
    <row r="44" spans="1:19" x14ac:dyDescent="0.3">
      <c r="A44" s="28" t="s">
        <v>72</v>
      </c>
      <c r="B44" s="29"/>
      <c r="C44" s="25">
        <v>40</v>
      </c>
      <c r="D44" s="32">
        <v>5.0999999999999996</v>
      </c>
      <c r="E44" s="32">
        <v>4.5999999999999996</v>
      </c>
      <c r="F44" s="32">
        <v>0.3</v>
      </c>
      <c r="G44" s="32">
        <v>63</v>
      </c>
      <c r="H44" s="32">
        <v>0</v>
      </c>
      <c r="I44" s="27" t="s">
        <v>73</v>
      </c>
      <c r="J44" s="1"/>
      <c r="K44" s="28" t="s">
        <v>72</v>
      </c>
      <c r="L44" s="29"/>
      <c r="M44" s="25">
        <v>40</v>
      </c>
      <c r="N44" s="32">
        <v>5.0999999999999996</v>
      </c>
      <c r="O44" s="32">
        <v>4.5999999999999996</v>
      </c>
      <c r="P44" s="32">
        <v>0.3</v>
      </c>
      <c r="Q44" s="32">
        <v>63</v>
      </c>
      <c r="R44" s="32">
        <v>0</v>
      </c>
      <c r="S44" s="27" t="s">
        <v>73</v>
      </c>
    </row>
    <row r="45" spans="1:19" ht="15" thickBot="1" x14ac:dyDescent="0.35">
      <c r="A45" s="100" t="s">
        <v>74</v>
      </c>
      <c r="B45" s="101"/>
      <c r="C45" s="101"/>
      <c r="D45" s="102">
        <f>D43+D44</f>
        <v>10.89</v>
      </c>
      <c r="E45" s="102">
        <f>E43+E44</f>
        <v>9.59</v>
      </c>
      <c r="F45" s="102">
        <f>F43+F44</f>
        <v>8.2900000000000009</v>
      </c>
      <c r="G45" s="102">
        <f>G43+G44</f>
        <v>162.9</v>
      </c>
      <c r="H45" s="102">
        <f>H43+H44</f>
        <v>1.39</v>
      </c>
      <c r="I45" s="103"/>
      <c r="J45" s="1"/>
      <c r="K45" s="100" t="s">
        <v>74</v>
      </c>
      <c r="L45" s="101"/>
      <c r="M45" s="101"/>
      <c r="N45" s="102">
        <f>N43+N44</f>
        <v>10.89</v>
      </c>
      <c r="O45" s="102">
        <f>O43+O44</f>
        <v>9.59</v>
      </c>
      <c r="P45" s="102">
        <f>P43+P44</f>
        <v>8.2900000000000009</v>
      </c>
      <c r="Q45" s="102">
        <f>Q43+Q44</f>
        <v>162.9</v>
      </c>
      <c r="R45" s="102">
        <f>R43+R44</f>
        <v>1.39</v>
      </c>
      <c r="S45" s="103"/>
    </row>
    <row r="46" spans="1:19" ht="15" thickBot="1" x14ac:dyDescent="0.35">
      <c r="A46" s="104" t="s">
        <v>75</v>
      </c>
      <c r="B46" s="105"/>
      <c r="C46" s="105"/>
      <c r="D46" s="106">
        <f>D12+D16+D26+D31+D41+D45</f>
        <v>101.56000000000002</v>
      </c>
      <c r="E46" s="106">
        <f>E12+E16+E26+E31+E41+E45</f>
        <v>113.494</v>
      </c>
      <c r="F46" s="106">
        <f>F12+F16+F26+F31+F41+F45</f>
        <v>347.17099999999999</v>
      </c>
      <c r="G46" s="106">
        <f>G12+G16+G26+G31+G41+G45</f>
        <v>2801.32</v>
      </c>
      <c r="H46" s="106">
        <f>H12+H16+H26+H31+H41+H45</f>
        <v>68.126000000000005</v>
      </c>
      <c r="I46" s="107"/>
      <c r="J46" s="108"/>
      <c r="K46" s="104" t="s">
        <v>75</v>
      </c>
      <c r="L46" s="105"/>
      <c r="M46" s="105"/>
      <c r="N46" s="106">
        <f>N12+N16+N26+N31+N41+N45</f>
        <v>121.2</v>
      </c>
      <c r="O46" s="106">
        <f>O12+O16+O26+O31+O41+O45</f>
        <v>132.54999999999998</v>
      </c>
      <c r="P46" s="106">
        <f>P12+P16+P26+P31+P41+P45</f>
        <v>427.75400000000002</v>
      </c>
      <c r="Q46" s="106">
        <f>Q12+Q16+Q26+Q31+Q41+Q45</f>
        <v>3397.6400000000008</v>
      </c>
      <c r="R46" s="106">
        <f>R12+R16+R26+R31+R41+R45</f>
        <v>79.244</v>
      </c>
      <c r="S46" s="107"/>
    </row>
  </sheetData>
  <mergeCells count="77">
    <mergeCell ref="A45:C45"/>
    <mergeCell ref="K45:M45"/>
    <mergeCell ref="A46:C46"/>
    <mergeCell ref="K46:M46"/>
    <mergeCell ref="A42:B42"/>
    <mergeCell ref="K42:L42"/>
    <mergeCell ref="A43:B43"/>
    <mergeCell ref="K43:L43"/>
    <mergeCell ref="A44:B44"/>
    <mergeCell ref="K44:L44"/>
    <mergeCell ref="A38:B38"/>
    <mergeCell ref="K38:L38"/>
    <mergeCell ref="A39:B39"/>
    <mergeCell ref="K39:L39"/>
    <mergeCell ref="A40:B40"/>
    <mergeCell ref="K40:L40"/>
    <mergeCell ref="A35:B35"/>
    <mergeCell ref="K35:L35"/>
    <mergeCell ref="A36:B36"/>
    <mergeCell ref="K36:L36"/>
    <mergeCell ref="A37:B37"/>
    <mergeCell ref="K37:L37"/>
    <mergeCell ref="A32:I32"/>
    <mergeCell ref="K32:S32"/>
    <mergeCell ref="A33:B33"/>
    <mergeCell ref="K33:L33"/>
    <mergeCell ref="A34:B34"/>
    <mergeCell ref="K34:L34"/>
    <mergeCell ref="A28:B28"/>
    <mergeCell ref="K28:L28"/>
    <mergeCell ref="A29:B29"/>
    <mergeCell ref="K29:L29"/>
    <mergeCell ref="A30:B30"/>
    <mergeCell ref="K30:L30"/>
    <mergeCell ref="A20:B20"/>
    <mergeCell ref="K20:L20"/>
    <mergeCell ref="A21:B21"/>
    <mergeCell ref="K21:L21"/>
    <mergeCell ref="A27:B27"/>
    <mergeCell ref="K27:L27"/>
    <mergeCell ref="A17:B17"/>
    <mergeCell ref="K17:L17"/>
    <mergeCell ref="A18:B18"/>
    <mergeCell ref="K18:L18"/>
    <mergeCell ref="A19:B19"/>
    <mergeCell ref="K19:L19"/>
    <mergeCell ref="A14:B14"/>
    <mergeCell ref="K14:L14"/>
    <mergeCell ref="A15:B15"/>
    <mergeCell ref="K15:L15"/>
    <mergeCell ref="A16:C16"/>
    <mergeCell ref="K16:M16"/>
    <mergeCell ref="K8:L8"/>
    <mergeCell ref="K9:L9"/>
    <mergeCell ref="A10:B10"/>
    <mergeCell ref="A11:B11"/>
    <mergeCell ref="K11:L11"/>
    <mergeCell ref="A13:B13"/>
    <mergeCell ref="K13:L13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2024-03-13T11:47:13Z</dcterms:modified>
</cp:coreProperties>
</file>